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РАЗДЕЛ 1 недвижимое имущество" sheetId="2" r:id="rId1"/>
    <sheet name="РАЗДЕЛ 2 движимое имущество" sheetId="4" r:id="rId2"/>
    <sheet name="РАЗДЕЛ 3 предприятия" sheetId="3" r:id="rId3"/>
  </sheets>
  <calcPr calcId="124519"/>
</workbook>
</file>

<file path=xl/calcChain.xml><?xml version="1.0" encoding="utf-8"?>
<calcChain xmlns="http://schemas.openxmlformats.org/spreadsheetml/2006/main">
  <c r="A19" i="4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8"/>
  <c r="G64"/>
  <c r="G75" s="1"/>
  <c r="F64"/>
  <c r="A39" i="2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18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7"/>
  <c r="G77"/>
  <c r="G10" i="4"/>
  <c r="F10"/>
  <c r="H77" i="2"/>
  <c r="H10"/>
  <c r="I10"/>
  <c r="I77" s="1"/>
  <c r="G10"/>
  <c r="F75" i="4" l="1"/>
</calcChain>
</file>

<file path=xl/sharedStrings.xml><?xml version="1.0" encoding="utf-8"?>
<sst xmlns="http://schemas.openxmlformats.org/spreadsheetml/2006/main" count="792" uniqueCount="398">
  <si>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</si>
  <si>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</si>
  <si>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</si>
  <si>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</si>
  <si>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</si>
  <si>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</si>
  <si>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</si>
  <si>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</si>
  <si>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№
свидетельства 
о
гос-ной
регистрации
</t>
  </si>
  <si>
    <t xml:space="preserve">Основания
для включения в реестр
</t>
  </si>
  <si>
    <t xml:space="preserve">Основания
для исключения из реестра
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</si>
  <si>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</si>
  <si>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</si>
  <si>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</si>
  <si>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</si>
  <si>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</si>
  <si>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</si>
  <si>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</si>
  <si>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Подраздел 2.1. Транспортные средства, самоходные машины и другие виды техники</t>
  </si>
  <si>
    <t>Наименование движимого имущества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</si>
  <si>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</si>
  <si>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</si>
  <si>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>Наименование, №, дата правоустанав-ливающего документа</t>
  </si>
  <si>
    <t xml:space="preserve">Балансовая </t>
  </si>
  <si>
    <t xml:space="preserve">
Регистрацион-
ный номер 
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</si>
  <si>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</si>
  <si>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</si>
  <si>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</si>
  <si>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</si>
  <si>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</si>
  <si>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</si>
  <si>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</si>
  <si>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>Основания  
возникновения или прекращения прав пользования муниципальным имуществом</t>
  </si>
  <si>
    <t>ИТОГО:</t>
  </si>
  <si>
    <t>№ 
п/п</t>
  </si>
  <si>
    <t>Реестровый номер</t>
  </si>
  <si>
    <t xml:space="preserve">Полное наименование организации </t>
  </si>
  <si>
    <t xml:space="preserve">Адрес 
(место нахождения) </t>
  </si>
  <si>
    <t xml:space="preserve">№ ИНН и ОГРН </t>
  </si>
  <si>
    <t>Реквизиты документа - основания создания юридического лица</t>
  </si>
  <si>
    <t>Размер 
уставного фонда</t>
  </si>
  <si>
    <t>Балансовая 
стоимость основных фондов (ежегодно)</t>
  </si>
  <si>
    <t>Остаточная 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</si>
  <si>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</si>
  <si>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</si>
  <si>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</si>
  <si>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Основания 
и дата исключения 
из Реестра</t>
  </si>
  <si>
    <t xml:space="preserve">                                                                                                     Муниципальные учреждения 1</t>
  </si>
  <si>
    <t xml:space="preserve">                                                                                                     Муниципальные предприятия 2</t>
  </si>
  <si>
    <t xml:space="preserve">                                                                                                                            Учреждения образования 3</t>
  </si>
  <si>
    <t xml:space="preserve">                                                                                                     Учреждения культуры 4</t>
  </si>
  <si>
    <t>Итого по реестру муниципального недвижимого имущества</t>
  </si>
  <si>
    <t>Итого по реестру муниципального движимого имущества</t>
  </si>
  <si>
    <t>Подраздел 2.2. Иное движимое имущество</t>
  </si>
  <si>
    <t>Муниципальное учреждение культуры "Трубицинский сельский Дом культуры"</t>
  </si>
  <si>
    <t>249060, Калужская обл, Малоярославецкий р-н, д.Шумятино, ул.Варшавская, д.43</t>
  </si>
  <si>
    <t>ИНН 4011017797   ОГРН 1074011003670</t>
  </si>
  <si>
    <t>д.Заболотное</t>
  </si>
  <si>
    <t>Административное здание</t>
  </si>
  <si>
    <t>Приказ Министерства экономического развития Калужской области от 24.12.2008 №1577-п</t>
  </si>
  <si>
    <t>Администрация сельского поселения "Деревня Шумятино"</t>
  </si>
  <si>
    <t>Здание сельского дома культуры</t>
  </si>
  <si>
    <t>д.Шумятино</t>
  </si>
  <si>
    <t>40:13:020206:199</t>
  </si>
  <si>
    <t>40-40/003-40/003/011/2015-15964/1</t>
  </si>
  <si>
    <t>МУК Трубицинский СДК</t>
  </si>
  <si>
    <t xml:space="preserve">
Регистрационный (инвентарный) номер 
</t>
  </si>
  <si>
    <t>трубчатый колодец</t>
  </si>
  <si>
    <t>д.Панское</t>
  </si>
  <si>
    <t>д.Адлеровка</t>
  </si>
  <si>
    <t>сквер</t>
  </si>
  <si>
    <t>беседка</t>
  </si>
  <si>
    <t>контейнерная площадка</t>
  </si>
  <si>
    <t>д.Игнатьевское</t>
  </si>
  <si>
    <t>д.Бородухино</t>
  </si>
  <si>
    <t>Ш10000000087</t>
  </si>
  <si>
    <t>Ш10000000088</t>
  </si>
  <si>
    <t>Ш10000000092</t>
  </si>
  <si>
    <t>Ш10000000093</t>
  </si>
  <si>
    <t>Ш10000000094</t>
  </si>
  <si>
    <t>Ш10000000113</t>
  </si>
  <si>
    <t>Ш10000000114</t>
  </si>
  <si>
    <t>Ш10000000121</t>
  </si>
  <si>
    <t>автомашина Renault Duster</t>
  </si>
  <si>
    <t>Сведения о стоимости 
движимого имущества (руб.)</t>
  </si>
  <si>
    <t>тракторный прицеп-цистерна водяная ОТА-0,9</t>
  </si>
  <si>
    <t>Постановление Малоярославецкой районной администрации от 21.11.2011 №2716</t>
  </si>
  <si>
    <t>Акт приема - передачи муниципального имущества от 21.11.2011</t>
  </si>
  <si>
    <t>муниципальный контракт от 14.08.2014 №0137300017514000164-0207376-01</t>
  </si>
  <si>
    <t>Акт приемки-передачи легкового автомобиля от 22.08.2014</t>
  </si>
  <si>
    <t>Ш10000000116</t>
  </si>
  <si>
    <t>антенна спутниковой связи</t>
  </si>
  <si>
    <t>ноутбук Asus</t>
  </si>
  <si>
    <t>договор №40ZZ-RT-407 от 28.05.2012</t>
  </si>
  <si>
    <t>муниципальный контракт №3/6 от 20.06.2011г.</t>
  </si>
  <si>
    <t>муниципальный контракт №0137300017511000158-0207376-01 от 13.10.2011</t>
  </si>
  <si>
    <t>муниципальный контракт б/н от 11.06.2012</t>
  </si>
  <si>
    <t>муниципальный контракт б/н от 01.10.2012</t>
  </si>
  <si>
    <t>муниципальный контракт б/н от 22.04.2013</t>
  </si>
  <si>
    <t>договор б/н от 23.11.2011</t>
  </si>
  <si>
    <t>Муниципальный контракт №3/2007д от 16.08.2007г.</t>
  </si>
  <si>
    <t>договор №171214-1 от 14.12.2017</t>
  </si>
  <si>
    <t>Кунина Ирина Венеаминовна</t>
  </si>
  <si>
    <t>Постановление Сельской Думы сельского поселения "Деревня Шумятино" от 05.12.2007 №33</t>
  </si>
  <si>
    <t>Постановление администрации сельского поселения "Деревня Шумятино" от 20.12.2007 №17</t>
  </si>
  <si>
    <t>40:13:020706:2244</t>
  </si>
  <si>
    <t>3144 кв.м</t>
  </si>
  <si>
    <t>40-40/003-40/003/007/2016-11466/1</t>
  </si>
  <si>
    <t>40:13:000000:511</t>
  </si>
  <si>
    <t>40-40/003-40/003/011/2015-4057/1</t>
  </si>
  <si>
    <t>свидетельство о государственной регистрации права от 17.04.2015</t>
  </si>
  <si>
    <t>МО сельское поселение "Деревня Шумятино"</t>
  </si>
  <si>
    <t>40:13:000000:0013</t>
  </si>
  <si>
    <t>40-40/003-40/003/011/2015-4058/1</t>
  </si>
  <si>
    <t>40:13:020707:3216</t>
  </si>
  <si>
    <t>14496 кв.м</t>
  </si>
  <si>
    <t>выписка из ЕГРН от 11.11.2016</t>
  </si>
  <si>
    <t>выписка из ЕГРН от 16.08.2019</t>
  </si>
  <si>
    <t>40:13:020706:2257</t>
  </si>
  <si>
    <t>1695 кв.м</t>
  </si>
  <si>
    <t>земельный участок (с/х пр-во, КХП "Родина")</t>
  </si>
  <si>
    <t>земельный участок (АО "Шумятино")</t>
  </si>
  <si>
    <t>земельный участок (сквер Шумятино)</t>
  </si>
  <si>
    <t xml:space="preserve">водопровод </t>
  </si>
  <si>
    <t>д. Шумятино</t>
  </si>
  <si>
    <t>д. Терентьево</t>
  </si>
  <si>
    <t>выписка из ЕГРН от 30.10.2020 № 40:13:000000:1710-40/063/2020-3</t>
  </si>
  <si>
    <t>5 552 857,00</t>
  </si>
  <si>
    <t>40:13:000000:1620</t>
  </si>
  <si>
    <t>выписка из ЕГРН от 29.01.2020 № 40:13:000000:1620-40/003/2020-5</t>
  </si>
  <si>
    <t>40:13:000000:1710</t>
  </si>
  <si>
    <t>акт приема-передачи сооружения от 13.01.2020</t>
  </si>
  <si>
    <t>8630000 кв.м     доля в праве 8/241</t>
  </si>
  <si>
    <t>8760000 кв.м     доля в праве 6/251</t>
  </si>
  <si>
    <t>земельный участок      (перед ДК)</t>
  </si>
  <si>
    <t>земельный участок           (под зданием ДК)</t>
  </si>
  <si>
    <t>акт приема-передачи сооружения от 17.12.2020</t>
  </si>
  <si>
    <t>Ш10000000221</t>
  </si>
  <si>
    <t>Сквер Победы д.Панское</t>
  </si>
  <si>
    <t>договор купли-продажи земельного участка от 16.04.2020 № 001/2020</t>
  </si>
  <si>
    <t>Муниципальный контракт от 01.09.2020 №0137300017520000161</t>
  </si>
  <si>
    <t>Ш10000000226</t>
  </si>
  <si>
    <t>тренажерная площадка д. Шумятино</t>
  </si>
  <si>
    <t>Муниципальный контракт от 22.06.2021 №0137300017521000044</t>
  </si>
  <si>
    <t>Ш10000000045</t>
  </si>
  <si>
    <t>архитектурные формы (детская площадка)</t>
  </si>
  <si>
    <t>Ш10000000046</t>
  </si>
  <si>
    <t>М. арх формы (детская площадка)</t>
  </si>
  <si>
    <t>д. Дубровка</t>
  </si>
  <si>
    <t>Ш10000000049</t>
  </si>
  <si>
    <t>М. арх. Сооружение</t>
  </si>
  <si>
    <t>Ш10000000052</t>
  </si>
  <si>
    <t>М.архитек. форм. (детская площадка)</t>
  </si>
  <si>
    <t>Ш10000000048</t>
  </si>
  <si>
    <t>Малые архитектурные формы</t>
  </si>
  <si>
    <t>Ш10000000050</t>
  </si>
  <si>
    <t>М. арх. формы (дет. площадка)</t>
  </si>
  <si>
    <t xml:space="preserve">д. Игнатьевское </t>
  </si>
  <si>
    <t>сеть ул.освещения д.Бородухино</t>
  </si>
  <si>
    <t>Ш10000000230</t>
  </si>
  <si>
    <t>сеть ул.освещения д.Алехново</t>
  </si>
  <si>
    <t>д.Алехново</t>
  </si>
  <si>
    <t>Ш10000000231</t>
  </si>
  <si>
    <t>сеть ул.освещения д.Дубровка</t>
  </si>
  <si>
    <t>Ш10000000232</t>
  </si>
  <si>
    <t>сеть ул.освещения д.Заболотное</t>
  </si>
  <si>
    <t>Ш10000000233</t>
  </si>
  <si>
    <t>сеть ул.освещения д.Андреевское</t>
  </si>
  <si>
    <t>Ш10000000234</t>
  </si>
  <si>
    <t>д.Андреевское</t>
  </si>
  <si>
    <t>сеть ул.освещения МТФ д.Бородухино</t>
  </si>
  <si>
    <t>Ш10000000235</t>
  </si>
  <si>
    <t>сеть ул.освещения д.Игнатьевское</t>
  </si>
  <si>
    <t>Ш10000000236</t>
  </si>
  <si>
    <t>Ш10000000237</t>
  </si>
  <si>
    <t>сеть ул.освещения д.Терентьево ул.Сиреневая</t>
  </si>
  <si>
    <t>сеть ул.освещения д.Колышкино</t>
  </si>
  <si>
    <t>Ш10000000238</t>
  </si>
  <si>
    <t>Ш10000000239</t>
  </si>
  <si>
    <t>сеть ул.освещения ул. Молодежная д.Шумятино</t>
  </si>
  <si>
    <t>Ш10000000240</t>
  </si>
  <si>
    <t>сеть ул.освещения ул. Звездная д.Шумятино</t>
  </si>
  <si>
    <t>сеть ул.освещения д.Величково</t>
  </si>
  <si>
    <t>Ш10000000241</t>
  </si>
  <si>
    <t>д.Величково</t>
  </si>
  <si>
    <t>Ш10000000242</t>
  </si>
  <si>
    <t>д.Трубицино</t>
  </si>
  <si>
    <t>сеть ул.освещения д.Трубицино</t>
  </si>
  <si>
    <t>Ш10000000243</t>
  </si>
  <si>
    <t>сеть ул.освещения ул. Юбилейная д.Панское</t>
  </si>
  <si>
    <t>сеть ул.освещения д.Шубинка ул.Садовая</t>
  </si>
  <si>
    <t>д.Шубинка</t>
  </si>
  <si>
    <t>Ш10000000244</t>
  </si>
  <si>
    <t>сеть ул.освещения д.Терентьево ул.Рассветная</t>
  </si>
  <si>
    <t>Ш10000000245</t>
  </si>
  <si>
    <t>Ш10000000246</t>
  </si>
  <si>
    <t>сеть ул.освещения д.Игнатьевское ул. Заречная</t>
  </si>
  <si>
    <t>Ш10000000247</t>
  </si>
  <si>
    <t>сеть ул.освещения д.Величково ул. Садовая</t>
  </si>
  <si>
    <t>договор от 25.10.2018 №51</t>
  </si>
  <si>
    <t>договор от 22.11.2018 №55</t>
  </si>
  <si>
    <t>Ш10000000248</t>
  </si>
  <si>
    <t>сеть ул.освещения д.Шубинка ул.Дачная</t>
  </si>
  <si>
    <t>Ш10000000249</t>
  </si>
  <si>
    <t>сеть ул.освещения ул. Центральная д.Панское</t>
  </si>
  <si>
    <t>договор от 12.10.2020 №20/20</t>
  </si>
  <si>
    <t>Ш10000000250</t>
  </si>
  <si>
    <t>сеть ул.освещения с.Карижа</t>
  </si>
  <si>
    <t>с.Карижа</t>
  </si>
  <si>
    <t>Ш10000000251</t>
  </si>
  <si>
    <t>сеть ул.освещения ул. Овражная д.Черкасово</t>
  </si>
  <si>
    <t>д.Черкасово</t>
  </si>
  <si>
    <t>договор от 15.03.2019 №17</t>
  </si>
  <si>
    <t>Ш10000000252</t>
  </si>
  <si>
    <t>сеть ул.освещения ул. Репинская д.Шумятино</t>
  </si>
  <si>
    <t>Ш10000000253</t>
  </si>
  <si>
    <t>сеть ул.освещения д.Подольное</t>
  </si>
  <si>
    <t>д.Подольное</t>
  </si>
  <si>
    <t>Ш10000000254</t>
  </si>
  <si>
    <t>сеть ул.освещения ул. Новая д.Шумятино</t>
  </si>
  <si>
    <t>Ш10000000255</t>
  </si>
  <si>
    <t>сеть ул.освещения д.Дубровка ул.Дубравная</t>
  </si>
  <si>
    <t>Ш10000000256</t>
  </si>
  <si>
    <t>сеть ул.освещения д.Шубинка ул.Цветочная</t>
  </si>
  <si>
    <t>Ш10000000257</t>
  </si>
  <si>
    <t>сеть ул.освещения ул. Полевая д.Шумятино</t>
  </si>
  <si>
    <t>сеть ул.освещения ул. Придорожная д.Панское</t>
  </si>
  <si>
    <t>Ш10000000258</t>
  </si>
  <si>
    <t>договор от 28.09.2020 №19/20</t>
  </si>
  <si>
    <t>договор от 16.09.2020 №18/20</t>
  </si>
  <si>
    <t xml:space="preserve">        РАЗДЕЛ 3. РЕЕСТР МУНИЦИПАЛЬНЫХ УНИТАРНЫХ ПРЕДПРИЯТИЙ 
И МУНИЦИПАЛЬНЫХ УЧРЕЖДЕНИЙ НА 01.01.2022</t>
  </si>
  <si>
    <t>40:13:020301:242</t>
  </si>
  <si>
    <t>40:13:020301:242-40/061/2022-1</t>
  </si>
  <si>
    <t>70 кв.м             Ш00000000002</t>
  </si>
  <si>
    <t>536,9         000000000000001</t>
  </si>
  <si>
    <t>1.1.2</t>
  </si>
  <si>
    <t>1.1.1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</si>
  <si>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</si>
  <si>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</si>
  <si>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</si>
  <si>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</si>
  <si>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</si>
  <si>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</si>
  <si>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</si>
  <si>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</si>
  <si>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</si>
  <si>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</si>
  <si>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</si>
  <si>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</si>
  <si>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</si>
  <si>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</si>
  <si>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</si>
  <si>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</si>
  <si>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</si>
  <si>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</si>
  <si>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</si>
  <si>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</si>
  <si>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</si>
  <si>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</si>
  <si>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</si>
  <si>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</si>
  <si>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</si>
  <si>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</si>
  <si>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</si>
  <si>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</si>
  <si>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</si>
  <si>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</si>
  <si>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</si>
  <si>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</si>
  <si>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</si>
  <si>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</si>
  <si>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</si>
  <si>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</si>
  <si>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</si>
  <si>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1.3.38</t>
  </si>
  <si>
    <t>1.3.39</t>
  </si>
  <si>
    <t>1.3.40</t>
  </si>
  <si>
    <t>1.3.41</t>
  </si>
  <si>
    <t>1.3.42</t>
  </si>
  <si>
    <t>1.3.43</t>
  </si>
  <si>
    <t>1.3.44</t>
  </si>
  <si>
    <t>1.3.45</t>
  </si>
  <si>
    <t>1.3.46</t>
  </si>
  <si>
    <t>1.3.47</t>
  </si>
  <si>
    <t>1.3.48</t>
  </si>
  <si>
    <t>1.3.49</t>
  </si>
  <si>
    <t>1.4.1</t>
  </si>
  <si>
    <t>1.4.2</t>
  </si>
  <si>
    <t>1.4.3</t>
  </si>
  <si>
    <t>1.4.4</t>
  </si>
  <si>
    <t>1.4.5</t>
  </si>
  <si>
    <t>Ш10000000106            модель 9504 объем 2000 л</t>
  </si>
  <si>
    <t>Ш10000000107     модель 8549 объем 4000 л</t>
  </si>
  <si>
    <t>2.1.1</t>
  </si>
  <si>
    <t>2.1.2</t>
  </si>
  <si>
    <t>2.1.3</t>
  </si>
  <si>
    <t>Ш10000000139               год выпуска - 2014, 135 л.с., цвет - красный</t>
  </si>
  <si>
    <t>110000000000046       N580VD-DM069T [90NB0FL1-M04520] Metal Steel Grey 15.6"{FHD i7-7700HQ/8Gb/1Tb/GTX1050 2Gb/W10}</t>
  </si>
  <si>
    <t>2.2.1</t>
  </si>
  <si>
    <t>2.2.2</t>
  </si>
  <si>
    <t>3.4.1</t>
  </si>
  <si>
    <t>2.2.3</t>
  </si>
  <si>
    <t>д. Панское</t>
  </si>
  <si>
    <t>Распоряжение администрации СП "Деревня Шумятино" от 22.03.2024 №8</t>
  </si>
  <si>
    <t>д. Адлеровка</t>
  </si>
  <si>
    <t>Распоряжение администрации СП "Деревня Шумятино" от 22.03.2024 №9</t>
  </si>
  <si>
    <t>Распоряжение администрации СП "Деревня Шумятино" от 22.03.2024 №10</t>
  </si>
  <si>
    <t>Распоряжение администрации СП "Деревня Шумятино" от 22.03.2024 №11</t>
  </si>
  <si>
    <t>Распоряжение администрации СП "Деревня Шумятино" от 22.03.2024 №12</t>
  </si>
  <si>
    <t>Распоряжение администрации СП "Деревня Шумятино" от 22.03.2024 №13</t>
  </si>
  <si>
    <t>Распоряжение администрации СП "Деревня Шумятино" от 22.03.2024 №14</t>
  </si>
  <si>
    <t>Распоряжение администрации СП "Деревня Шумятино" от 22.03.2024 №15</t>
  </si>
  <si>
    <t>Распоряжение администрации СП "Деревня Шумятино" от 22.03.2024 №16</t>
  </si>
  <si>
    <t>Распоряжение администрации СП "Деревня Шумятино" от 22.03.2024 №17</t>
  </si>
  <si>
    <t>Распоряжение администрации СП "Деревня Шумятино" от 22.03.2024 №18</t>
  </si>
  <si>
    <t>Распоряжение администрации СП "Деревня Шумятино" от 22.03.2024 №19</t>
  </si>
  <si>
    <t>Распоряжение администрации СП "Деревня Шумятино" от 22.03.2024 №20</t>
  </si>
  <si>
    <t>Распоряжение администрации СП "Деревня Шумятино" от 22.03.2024 №21</t>
  </si>
  <si>
    <t>Распоряжение администрации СП "Деревня Шумятино" от 22.03.2024 №22</t>
  </si>
  <si>
    <t>Распоряжение администрации СП "Деревня Шумятино" от 22.03.2024 №23</t>
  </si>
  <si>
    <t>Распоряжение администрации СП "Деревня Шумятино" от 22.03.2024 №24</t>
  </si>
  <si>
    <t>Распоряжение администрации СП "Деревня Шумятино" от 22.03.2024 №25</t>
  </si>
  <si>
    <t>Распоряжение администрации СП "Деревня Шумятино" от 22.03.2024 №26</t>
  </si>
  <si>
    <t>Распоряжение администрации СП "Деревня Шумятино" от 22.03.2024 №27</t>
  </si>
  <si>
    <t>Распоряжение администрации СП "Деревня Шумятино" от 22.03.2024 №28</t>
  </si>
  <si>
    <t>Распоряжение администрации СП "Деревня Шумятино" от 22.03.2024 №29</t>
  </si>
  <si>
    <t>Распоряжение администрации СП "Деревня Шумятино" от 22.03.2024 №30</t>
  </si>
  <si>
    <t>Распоряжение администрации СП "Деревня Шумятино" от 22.03.2024 №31</t>
  </si>
  <si>
    <t>Распоряжение администрации СП "Деревня Шумятино" от 22.03.2024 №32</t>
  </si>
  <si>
    <t>Распоряжение администрации СП "Деревня Шумятино" от 22.03.2024 №33</t>
  </si>
  <si>
    <t>Распоряжение администрации СП "Деревня Шумятино" от 22.03.2024 №34</t>
  </si>
  <si>
    <t>Распоряжение администрации СП "Деревня Шумятино" от 22.03.2024 №35</t>
  </si>
  <si>
    <t>Распоряжение администрации СП "Деревня Шумятино" от 22.03.2024 №36</t>
  </si>
  <si>
    <t>Распоряжение администрации СП "Деревня Шумятино" от 22.03.2024 №37</t>
  </si>
  <si>
    <t>Распоряжение администрации СП "Деревня Шумятино" от 22.03.2024 №38</t>
  </si>
  <si>
    <t>Распоряжение администрации СП "Деревня Шумятино" от 22.03.2024 №39</t>
  </si>
  <si>
    <t>Распоряжение администрации СП "Деревня Шумятино" от 22.03.2024 №40</t>
  </si>
  <si>
    <t>Распоряжение администрации СП "Деревня Шумятино" от 22.03.2024 №41</t>
  </si>
  <si>
    <t>Распоряжение администрации СП "Деревня Шумятино" от 22.03.2024 №42</t>
  </si>
  <si>
    <t>Распоряжение администрации СП "Деревня Шумятино" от 22.03.2024 №43</t>
  </si>
  <si>
    <t>Распоряжение администрации СП "Деревня Шумятино" от 22.03.2024 №44</t>
  </si>
  <si>
    <t>Распоряжение администрации СП "Деревня Шумятино" от 22.03.2024 №45</t>
  </si>
  <si>
    <t>Распоряжение администрации СП "Деревня Шумятино" от 22.03.2024 №46</t>
  </si>
  <si>
    <t>Распоряжение администрации СП "Деревня Шумятино" от 22.03.2024 №47</t>
  </si>
  <si>
    <t>Распоряжение администрации СП "Деревня Шумятино" от 22.03.2024 №48</t>
  </si>
  <si>
    <t>Распоряжение администрации СП "Деревня Шумятино" от 22.03.2024 №49</t>
  </si>
  <si>
    <t>Распоряжение администрации СП "Деревня Шумятино" от 22.03.2024 №50</t>
  </si>
  <si>
    <t>Распоряжение администрации СП "Деревня Шумятино" от 22.03.2024 №51</t>
  </si>
  <si>
    <t>Распоряжение администрации СП "Деревня Шумятино" от 22.03.2024 №52</t>
  </si>
  <si>
    <t>Распоряжение администрации СП "Деревня Шумятино" от 22.03.2024 №53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</si>
  <si>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</si>
  <si>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</si>
  <si>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</si>
  <si>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</si>
  <si>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</si>
  <si>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</si>
  <si>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</si>
  <si>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</si>
  <si>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</si>
  <si>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</si>
  <si>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</si>
  <si>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</si>
  <si>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</si>
  <si>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</si>
  <si>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</si>
  <si>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</si>
  <si>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</si>
  <si>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</si>
  <si>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</si>
  <si>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</si>
  <si>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</si>
  <si>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</si>
  <si>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</si>
  <si>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</si>
  <si>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</si>
  <si>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</si>
  <si>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</si>
  <si>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</si>
  <si>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</si>
  <si>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</si>
  <si>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</si>
  <si>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</si>
  <si>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</si>
  <si>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</si>
  <si>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</si>
  <si>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</si>
  <si>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</si>
  <si>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</si>
  <si>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</si>
  <si>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</si>
  <si>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</si>
  <si>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</si>
  <si>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</si>
  <si>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</si>
  <si>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</si>
  <si>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</si>
  <si>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Раздел 2. Реестр муниципального движимого имущества муниципального образования СП "Деревня Шумятино" на 01.01.2024г.</t>
  </si>
  <si>
    <r>
      <t xml:space="preserve">Раздел 1. Реестр муниципального недвижимого имущества  муниципального образования </t>
    </r>
    <r>
      <rPr>
        <b/>
        <sz val="12"/>
        <rFont val="Times New Roman"/>
        <family val="1"/>
        <charset val="204"/>
      </rPr>
      <t>СЕЛЬСКОЕ ПОСЕЛЕНИЕ "ДЕРЕВНЯ ШУМЯТИНО" на 01.01.2024г.</t>
    </r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</si>
</sst>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5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2" borderId="1" applyNumberFormat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20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3" fillId="0" borderId="2" xfId="0" applyFont="1" applyBorder="1"/>
    <xf numFmtId="0" fontId="8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0" fillId="0" borderId="0" xfId="2" applyFont="1"/>
    <xf numFmtId="164" fontId="6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2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" fontId="12" fillId="0" borderId="2" xfId="0" applyNumberFormat="1" applyFont="1" applyFill="1" applyBorder="1" applyAlignment="1">
      <alignment horizontal="center" vertical="center"/>
    </xf>
    <xf numFmtId="164" fontId="12" fillId="0" borderId="2" xfId="2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wrapText="1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12" fillId="0" borderId="2" xfId="2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vertical="top"/>
    </xf>
    <xf numFmtId="0" fontId="6" fillId="0" borderId="2" xfId="0" applyNumberFormat="1" applyFont="1" applyBorder="1"/>
    <xf numFmtId="0" fontId="6" fillId="0" borderId="2" xfId="0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6" fillId="0" borderId="2" xfId="0" applyFont="1" applyBorder="1" applyAlignment="1"/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/>
    <xf numFmtId="49" fontId="12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3" xfId="0" applyBorder="1" applyAlignment="1"/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2" xfId="0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4" fillId="0" borderId="2" xfId="3" applyNumberFormat="1" applyFont="1" applyBorder="1" applyAlignment="1">
      <alignment horizontal="left" vertical="top" wrapText="1"/>
    </xf>
    <xf numFmtId="0" fontId="14" fillId="0" borderId="2" xfId="3" applyNumberFormat="1" applyFont="1" applyBorder="1" applyAlignment="1">
      <alignment horizontal="left" wrapText="1"/>
    </xf>
  </cellXfs>
  <cellStyles count="4">
    <cellStyle name="Вывод" xfId="1" builtinId="21" customBuiltin="1"/>
    <cellStyle name="Обычный" xfId="0" builtinId="0"/>
    <cellStyle name="Обычный_РАЗДЕЛ 1 недвижимое имущество" xfId="3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view="pageLayout" topLeftCell="A10" workbookViewId="0">
      <selection activeCell="L16" sqref="L16"/>
    </sheetView>
  </sheetViews>
  <sheetFormatPr defaultRowHeight="12.75"/>
  <cols>
    <col min="1" max="1" width="4.28515625" customWidth="1"/>
    <col min="2" max="2" width="14.5703125" customWidth="1"/>
    <col min="3" max="3" width="22.28515625" customWidth="1"/>
    <col min="4" max="4" width="16.140625" customWidth="1"/>
    <col min="5" max="5" width="13.42578125" customWidth="1"/>
    <col min="6" max="6" width="14.42578125" customWidth="1"/>
    <col min="7" max="7" width="16" customWidth="1"/>
    <col min="8" max="8" width="11.28515625" customWidth="1"/>
    <col min="9" max="9" width="16.28515625" customWidth="1"/>
    <col min="10" max="10" width="16" customWidth="1"/>
    <col min="11" max="11" width="28.28515625" customWidth="1"/>
    <col min="12" max="12" width="20.42578125" customWidth="1"/>
    <col min="13" max="13" width="12.7109375" hidden="1" customWidth="1"/>
    <col min="14" max="14" width="28.7109375" customWidth="1"/>
  </cols>
  <sheetData>
    <row r="1" spans="1:14" ht="14.2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4.25" customHeight="1">
      <c r="A2" s="12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3"/>
    </row>
    <row r="3" spans="1:14" ht="24" customHeight="1">
      <c r="A3" s="80" t="s">
        <v>397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64.5" customHeight="1">
      <c r="A4" s="84" t="s">
        <v>0</v>
      </c>
      <c r="B4" s="84" t="s">
        <v>66</v>
      </c>
      <c r="C4" s="84" t="s">
        <v>1</v>
      </c>
      <c r="D4" s="84" t="s">
        <v>2</v>
      </c>
      <c r="E4" s="84" t="s">
        <v>3</v>
      </c>
      <c r="F4" s="84" t="s">
        <v>4</v>
      </c>
      <c r="G4" s="81" t="s">
        <v>11</v>
      </c>
      <c r="H4" s="82"/>
      <c r="I4" s="83"/>
      <c r="J4" s="86" t="s">
        <v>8</v>
      </c>
      <c r="K4" s="86" t="s">
        <v>9</v>
      </c>
      <c r="L4" s="86" t="s">
        <v>10</v>
      </c>
      <c r="M4" s="86" t="s">
        <v>32</v>
      </c>
      <c r="N4" s="86" t="s">
        <v>12</v>
      </c>
    </row>
    <row r="5" spans="1:14" ht="23.25" customHeight="1">
      <c r="A5" s="85"/>
      <c r="B5" s="85"/>
      <c r="C5" s="85"/>
      <c r="D5" s="85"/>
      <c r="E5" s="85"/>
      <c r="F5" s="85"/>
      <c r="G5" s="1" t="s">
        <v>5</v>
      </c>
      <c r="H5" s="1" t="s">
        <v>6</v>
      </c>
      <c r="I5" s="1" t="s">
        <v>7</v>
      </c>
      <c r="J5" s="88"/>
      <c r="K5" s="88"/>
      <c r="L5" s="88"/>
      <c r="M5" s="90"/>
      <c r="N5" s="87"/>
    </row>
    <row r="6" spans="1:14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>
      <c r="A7" s="94" t="s">
        <v>13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33.75">
      <c r="A8" s="2">
        <v>1</v>
      </c>
      <c r="B8" s="51" t="s">
        <v>236</v>
      </c>
      <c r="C8" s="33" t="s">
        <v>58</v>
      </c>
      <c r="D8" s="19" t="s">
        <v>57</v>
      </c>
      <c r="E8" s="22" t="s">
        <v>231</v>
      </c>
      <c r="F8" s="67" t="s">
        <v>233</v>
      </c>
      <c r="G8" s="38">
        <v>419971.17</v>
      </c>
      <c r="H8" s="19">
        <v>0</v>
      </c>
      <c r="I8" s="43">
        <v>1500734.19</v>
      </c>
      <c r="J8" s="35" t="s">
        <v>232</v>
      </c>
      <c r="K8" s="34" t="s">
        <v>59</v>
      </c>
      <c r="L8" s="19"/>
      <c r="M8" s="19"/>
      <c r="N8" s="1" t="s">
        <v>60</v>
      </c>
    </row>
    <row r="9" spans="1:14" ht="33.75">
      <c r="A9" s="21">
        <v>2</v>
      </c>
      <c r="B9" s="41" t="s">
        <v>235</v>
      </c>
      <c r="C9" s="35" t="s">
        <v>61</v>
      </c>
      <c r="D9" s="36" t="s">
        <v>62</v>
      </c>
      <c r="E9" s="22" t="s">
        <v>63</v>
      </c>
      <c r="F9" s="50" t="s">
        <v>234</v>
      </c>
      <c r="G9" s="40">
        <v>6861503.5599999996</v>
      </c>
      <c r="H9" s="24">
        <v>0</v>
      </c>
      <c r="I9" s="37">
        <v>4400894.13</v>
      </c>
      <c r="J9" s="39" t="s">
        <v>64</v>
      </c>
      <c r="K9" s="34" t="s">
        <v>59</v>
      </c>
      <c r="L9" s="24"/>
      <c r="M9" s="24"/>
      <c r="N9" s="23" t="s">
        <v>65</v>
      </c>
    </row>
    <row r="10" spans="1:14">
      <c r="A10" s="2"/>
      <c r="B10" s="25" t="s">
        <v>33</v>
      </c>
      <c r="C10" s="19"/>
      <c r="D10" s="19"/>
      <c r="E10" s="19"/>
      <c r="F10" s="19"/>
      <c r="G10" s="43">
        <f>G8+G9</f>
        <v>7281474.7299999995</v>
      </c>
      <c r="H10" s="43">
        <f>H8+H9</f>
        <v>0</v>
      </c>
      <c r="I10" s="43">
        <f>I8+I9</f>
        <v>5901628.3200000003</v>
      </c>
      <c r="J10" s="19"/>
      <c r="K10" s="19"/>
      <c r="L10" s="19"/>
      <c r="M10" s="19"/>
      <c r="N10" s="19"/>
    </row>
    <row r="11" spans="1:14">
      <c r="A11" s="95" t="s">
        <v>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>
      <c r="A12" s="4">
        <v>1</v>
      </c>
      <c r="B12" s="20"/>
      <c r="C12" s="3"/>
      <c r="D12" s="3"/>
      <c r="E12" s="3"/>
      <c r="F12" s="3"/>
      <c r="G12" s="42"/>
      <c r="H12" s="3"/>
      <c r="I12" s="3"/>
      <c r="J12" s="3"/>
      <c r="K12" s="3"/>
      <c r="L12" s="3"/>
      <c r="M12" s="3"/>
      <c r="N12" s="3"/>
    </row>
    <row r="13" spans="1:14">
      <c r="A13" s="4">
        <v>2</v>
      </c>
      <c r="B13" s="20"/>
      <c r="C13" s="3"/>
      <c r="D13" s="3"/>
      <c r="E13" s="3"/>
      <c r="F13" s="3"/>
      <c r="G13" s="42"/>
      <c r="H13" s="3"/>
      <c r="I13" s="3"/>
      <c r="J13" s="3"/>
      <c r="K13" s="3"/>
      <c r="L13" s="3"/>
      <c r="M13" s="3"/>
      <c r="N13" s="3"/>
    </row>
    <row r="14" spans="1:14">
      <c r="A14" s="4"/>
      <c r="B14" s="8" t="s">
        <v>33</v>
      </c>
      <c r="C14" s="3"/>
      <c r="D14" s="3"/>
      <c r="E14" s="3"/>
      <c r="F14" s="3"/>
      <c r="G14" s="42"/>
      <c r="H14" s="42"/>
      <c r="I14" s="3"/>
      <c r="J14" s="3"/>
      <c r="K14" s="3"/>
      <c r="L14" s="3"/>
      <c r="M14" s="3"/>
      <c r="N14" s="3"/>
    </row>
    <row r="15" spans="1:14">
      <c r="A15" s="94" t="s">
        <v>15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4" s="64" customFormat="1" ht="45">
      <c r="A16" s="61">
        <v>1</v>
      </c>
      <c r="B16" s="71" t="s">
        <v>237</v>
      </c>
      <c r="C16" s="57" t="s">
        <v>67</v>
      </c>
      <c r="D16" s="65" t="s">
        <v>68</v>
      </c>
      <c r="E16" s="57"/>
      <c r="F16" s="70" t="s">
        <v>75</v>
      </c>
      <c r="G16" s="59">
        <v>168647.58</v>
      </c>
      <c r="H16" s="57">
        <v>0</v>
      </c>
      <c r="I16" s="57"/>
      <c r="J16" s="57"/>
      <c r="K16" s="56" t="s">
        <v>100</v>
      </c>
      <c r="L16" s="56" t="s">
        <v>303</v>
      </c>
      <c r="M16" s="57"/>
      <c r="N16" s="58" t="s">
        <v>60</v>
      </c>
    </row>
    <row r="17" spans="1:14" s="64" customFormat="1" ht="45">
      <c r="A17" s="61">
        <f>A16+1</f>
        <v>2</v>
      </c>
      <c r="B17" s="71" t="s">
        <v>238</v>
      </c>
      <c r="C17" s="57" t="s">
        <v>67</v>
      </c>
      <c r="D17" s="65" t="s">
        <v>68</v>
      </c>
      <c r="E17" s="57"/>
      <c r="F17" s="62" t="s">
        <v>76</v>
      </c>
      <c r="G17" s="59">
        <v>168647.58</v>
      </c>
      <c r="H17" s="57">
        <v>0</v>
      </c>
      <c r="I17" s="57"/>
      <c r="J17" s="57"/>
      <c r="K17" s="56" t="s">
        <v>100</v>
      </c>
      <c r="L17" s="56" t="s">
        <v>303</v>
      </c>
      <c r="M17" s="57"/>
      <c r="N17" s="58" t="s">
        <v>60</v>
      </c>
    </row>
    <row r="18" spans="1:14" s="64" customFormat="1" ht="45">
      <c r="A18" s="61">
        <f t="shared" ref="A18:A64" si="0">A17+1</f>
        <v>3</v>
      </c>
      <c r="B18" s="71" t="s">
        <v>239</v>
      </c>
      <c r="C18" s="57" t="s">
        <v>67</v>
      </c>
      <c r="D18" s="65" t="s">
        <v>69</v>
      </c>
      <c r="E18" s="57"/>
      <c r="F18" s="62" t="s">
        <v>77</v>
      </c>
      <c r="G18" s="59">
        <v>72498</v>
      </c>
      <c r="H18" s="59">
        <v>40881.339999999997</v>
      </c>
      <c r="I18" s="57"/>
      <c r="J18" s="57"/>
      <c r="K18" s="56" t="s">
        <v>94</v>
      </c>
      <c r="L18" s="56" t="s">
        <v>303</v>
      </c>
      <c r="M18" s="57"/>
      <c r="N18" s="58" t="s">
        <v>60</v>
      </c>
    </row>
    <row r="19" spans="1:14" s="64" customFormat="1" ht="45">
      <c r="A19" s="61">
        <f t="shared" si="0"/>
        <v>4</v>
      </c>
      <c r="B19" s="71" t="s">
        <v>240</v>
      </c>
      <c r="C19" s="57" t="s">
        <v>70</v>
      </c>
      <c r="D19" s="66" t="s">
        <v>62</v>
      </c>
      <c r="E19" s="57"/>
      <c r="F19" s="62" t="s">
        <v>78</v>
      </c>
      <c r="G19" s="59">
        <v>1043419.66</v>
      </c>
      <c r="H19" s="59">
        <v>139121.98000000001</v>
      </c>
      <c r="I19" s="57"/>
      <c r="J19" s="57"/>
      <c r="K19" s="56" t="s">
        <v>95</v>
      </c>
      <c r="L19" s="56" t="s">
        <v>303</v>
      </c>
      <c r="M19" s="57"/>
      <c r="N19" s="58" t="s">
        <v>60</v>
      </c>
    </row>
    <row r="20" spans="1:14" s="64" customFormat="1" ht="45">
      <c r="A20" s="61">
        <f t="shared" si="0"/>
        <v>5</v>
      </c>
      <c r="B20" s="71" t="s">
        <v>241</v>
      </c>
      <c r="C20" s="57" t="s">
        <v>71</v>
      </c>
      <c r="D20" s="66" t="s">
        <v>62</v>
      </c>
      <c r="E20" s="57"/>
      <c r="F20" s="62" t="s">
        <v>79</v>
      </c>
      <c r="G20" s="59">
        <v>99700</v>
      </c>
      <c r="H20" s="59">
        <v>13293.16</v>
      </c>
      <c r="I20" s="57"/>
      <c r="J20" s="57"/>
      <c r="K20" s="56" t="s">
        <v>99</v>
      </c>
      <c r="L20" s="56" t="s">
        <v>303</v>
      </c>
      <c r="M20" s="57"/>
      <c r="N20" s="58" t="s">
        <v>60</v>
      </c>
    </row>
    <row r="21" spans="1:14" s="64" customFormat="1" ht="45">
      <c r="A21" s="61">
        <f t="shared" si="0"/>
        <v>6</v>
      </c>
      <c r="B21" s="71" t="s">
        <v>242</v>
      </c>
      <c r="C21" s="56" t="s">
        <v>72</v>
      </c>
      <c r="D21" s="65" t="s">
        <v>69</v>
      </c>
      <c r="E21" s="57"/>
      <c r="F21" s="62" t="s">
        <v>80</v>
      </c>
      <c r="G21" s="59">
        <v>87029</v>
      </c>
      <c r="H21" s="59">
        <v>0</v>
      </c>
      <c r="I21" s="57"/>
      <c r="J21" s="57"/>
      <c r="K21" s="56" t="s">
        <v>96</v>
      </c>
      <c r="L21" s="56" t="s">
        <v>303</v>
      </c>
      <c r="M21" s="57"/>
      <c r="N21" s="58" t="s">
        <v>60</v>
      </c>
    </row>
    <row r="22" spans="1:14" s="64" customFormat="1" ht="45">
      <c r="A22" s="61">
        <f t="shared" si="0"/>
        <v>7</v>
      </c>
      <c r="B22" s="71" t="s">
        <v>243</v>
      </c>
      <c r="C22" s="56" t="s">
        <v>72</v>
      </c>
      <c r="D22" s="65" t="s">
        <v>73</v>
      </c>
      <c r="E22" s="57"/>
      <c r="F22" s="62" t="s">
        <v>81</v>
      </c>
      <c r="G22" s="59">
        <v>87029</v>
      </c>
      <c r="H22" s="59">
        <v>0</v>
      </c>
      <c r="I22" s="57"/>
      <c r="J22" s="57"/>
      <c r="K22" s="56" t="s">
        <v>97</v>
      </c>
      <c r="L22" s="56" t="s">
        <v>303</v>
      </c>
      <c r="M22" s="57"/>
      <c r="N22" s="58" t="s">
        <v>60</v>
      </c>
    </row>
    <row r="23" spans="1:14" ht="45">
      <c r="A23" s="61">
        <f t="shared" si="0"/>
        <v>8</v>
      </c>
      <c r="B23" s="51" t="s">
        <v>244</v>
      </c>
      <c r="C23" s="44" t="s">
        <v>72</v>
      </c>
      <c r="D23" s="3" t="s">
        <v>74</v>
      </c>
      <c r="E23" s="3"/>
      <c r="F23" s="20" t="s">
        <v>82</v>
      </c>
      <c r="G23" s="42">
        <v>87029</v>
      </c>
      <c r="H23" s="42">
        <v>0</v>
      </c>
      <c r="I23" s="3"/>
      <c r="J23" s="3"/>
      <c r="K23" s="44" t="s">
        <v>98</v>
      </c>
      <c r="L23" s="56" t="s">
        <v>303</v>
      </c>
      <c r="M23" s="3"/>
      <c r="N23" s="1" t="s">
        <v>60</v>
      </c>
    </row>
    <row r="24" spans="1:14" s="64" customFormat="1" ht="22.5">
      <c r="A24" s="61">
        <f t="shared" si="0"/>
        <v>9</v>
      </c>
      <c r="B24" s="71" t="s">
        <v>245</v>
      </c>
      <c r="C24" s="56" t="s">
        <v>123</v>
      </c>
      <c r="D24" s="65" t="s">
        <v>124</v>
      </c>
      <c r="E24" s="57" t="s">
        <v>128</v>
      </c>
      <c r="F24" s="57"/>
      <c r="G24" s="63" t="s">
        <v>127</v>
      </c>
      <c r="H24" s="59">
        <v>3609357</v>
      </c>
      <c r="I24" s="57"/>
      <c r="J24" s="57"/>
      <c r="K24" s="56" t="s">
        <v>129</v>
      </c>
      <c r="L24" s="56" t="s">
        <v>131</v>
      </c>
      <c r="M24" s="57"/>
      <c r="N24" s="58" t="s">
        <v>111</v>
      </c>
    </row>
    <row r="25" spans="1:14" ht="22.5">
      <c r="A25" s="61">
        <f t="shared" si="0"/>
        <v>10</v>
      </c>
      <c r="B25" s="51" t="s">
        <v>246</v>
      </c>
      <c r="C25" s="44" t="s">
        <v>123</v>
      </c>
      <c r="D25" s="3" t="s">
        <v>125</v>
      </c>
      <c r="E25" s="3" t="s">
        <v>130</v>
      </c>
      <c r="F25" s="3"/>
      <c r="G25" s="42">
        <v>3216803</v>
      </c>
      <c r="H25" s="42">
        <v>1125881</v>
      </c>
      <c r="I25" s="3"/>
      <c r="J25" s="3"/>
      <c r="K25" s="44" t="s">
        <v>126</v>
      </c>
      <c r="L25" s="56" t="s">
        <v>136</v>
      </c>
      <c r="M25" s="3"/>
      <c r="N25" s="58" t="s">
        <v>111</v>
      </c>
    </row>
    <row r="26" spans="1:14" ht="45">
      <c r="A26" s="61">
        <f t="shared" si="0"/>
        <v>11</v>
      </c>
      <c r="B26" s="51" t="s">
        <v>247</v>
      </c>
      <c r="C26" s="44" t="s">
        <v>138</v>
      </c>
      <c r="D26" s="65" t="s">
        <v>68</v>
      </c>
      <c r="E26" s="3"/>
      <c r="F26" s="3" t="s">
        <v>137</v>
      </c>
      <c r="G26" s="42">
        <v>3929442.58</v>
      </c>
      <c r="H26" s="42">
        <v>2887862.32</v>
      </c>
      <c r="I26" s="3"/>
      <c r="J26" s="3"/>
      <c r="K26" s="56" t="s">
        <v>140</v>
      </c>
      <c r="L26" s="56" t="s">
        <v>303</v>
      </c>
      <c r="M26" s="3"/>
      <c r="N26" s="58" t="s">
        <v>60</v>
      </c>
    </row>
    <row r="27" spans="1:14" ht="45">
      <c r="A27" s="61">
        <f t="shared" si="0"/>
        <v>12</v>
      </c>
      <c r="B27" s="51" t="s">
        <v>248</v>
      </c>
      <c r="C27" s="44" t="s">
        <v>142</v>
      </c>
      <c r="D27" s="3" t="s">
        <v>124</v>
      </c>
      <c r="E27" s="3"/>
      <c r="F27" s="51" t="s">
        <v>141</v>
      </c>
      <c r="G27" s="42">
        <v>1706609.26</v>
      </c>
      <c r="H27" s="42">
        <v>1531693.61</v>
      </c>
      <c r="I27" s="3"/>
      <c r="J27" s="3"/>
      <c r="K27" s="56" t="s">
        <v>143</v>
      </c>
      <c r="L27" s="56" t="s">
        <v>303</v>
      </c>
      <c r="M27" s="3"/>
      <c r="N27" s="58" t="s">
        <v>60</v>
      </c>
    </row>
    <row r="28" spans="1:14" ht="45">
      <c r="A28" s="61">
        <f t="shared" si="0"/>
        <v>13</v>
      </c>
      <c r="B28" s="51" t="s">
        <v>249</v>
      </c>
      <c r="C28" s="44" t="s">
        <v>145</v>
      </c>
      <c r="D28" s="3"/>
      <c r="E28" s="3"/>
      <c r="F28" s="51" t="s">
        <v>144</v>
      </c>
      <c r="G28" s="42">
        <v>99990</v>
      </c>
      <c r="H28" s="42">
        <v>45828.75</v>
      </c>
      <c r="I28" s="3"/>
      <c r="J28" s="3"/>
      <c r="K28" s="44"/>
      <c r="L28" s="56" t="s">
        <v>303</v>
      </c>
      <c r="M28" s="3"/>
      <c r="N28" s="58" t="s">
        <v>60</v>
      </c>
    </row>
    <row r="29" spans="1:14" ht="45">
      <c r="A29" s="61">
        <f t="shared" si="0"/>
        <v>14</v>
      </c>
      <c r="B29" s="51" t="s">
        <v>250</v>
      </c>
      <c r="C29" s="44" t="s">
        <v>145</v>
      </c>
      <c r="D29" s="3"/>
      <c r="E29" s="3"/>
      <c r="F29" s="72" t="s">
        <v>146</v>
      </c>
      <c r="G29" s="42">
        <v>99990</v>
      </c>
      <c r="H29" s="42">
        <v>0</v>
      </c>
      <c r="I29" s="3"/>
      <c r="J29" s="3"/>
      <c r="K29" s="44"/>
      <c r="L29" s="56" t="s">
        <v>303</v>
      </c>
      <c r="M29" s="3"/>
      <c r="N29" s="58" t="s">
        <v>60</v>
      </c>
    </row>
    <row r="30" spans="1:14" ht="45">
      <c r="A30" s="61">
        <f t="shared" si="0"/>
        <v>15</v>
      </c>
      <c r="B30" s="51" t="s">
        <v>251</v>
      </c>
      <c r="C30" s="118" t="s">
        <v>147</v>
      </c>
      <c r="D30" s="3" t="s">
        <v>148</v>
      </c>
      <c r="E30" s="3"/>
      <c r="F30" s="72" t="s">
        <v>149</v>
      </c>
      <c r="G30" s="42">
        <v>99990</v>
      </c>
      <c r="H30" s="42">
        <v>0</v>
      </c>
      <c r="I30" s="3"/>
      <c r="J30" s="3"/>
      <c r="K30" s="44"/>
      <c r="L30" s="56" t="s">
        <v>303</v>
      </c>
      <c r="M30" s="3"/>
      <c r="N30" s="58" t="s">
        <v>60</v>
      </c>
    </row>
    <row r="31" spans="1:14" ht="45">
      <c r="A31" s="61">
        <f t="shared" si="0"/>
        <v>16</v>
      </c>
      <c r="B31" s="51" t="s">
        <v>252</v>
      </c>
      <c r="C31" s="119" t="s">
        <v>150</v>
      </c>
      <c r="D31" s="3"/>
      <c r="E31" s="3"/>
      <c r="F31" s="72" t="s">
        <v>151</v>
      </c>
      <c r="G31" s="42">
        <v>95917</v>
      </c>
      <c r="H31" s="42">
        <v>51155.08</v>
      </c>
      <c r="I31" s="3"/>
      <c r="J31" s="3"/>
      <c r="K31" s="44"/>
      <c r="L31" s="56" t="s">
        <v>303</v>
      </c>
      <c r="M31" s="3"/>
      <c r="N31" s="58" t="s">
        <v>60</v>
      </c>
    </row>
    <row r="32" spans="1:14" ht="45">
      <c r="A32" s="61">
        <f t="shared" si="0"/>
        <v>17</v>
      </c>
      <c r="B32" s="51" t="s">
        <v>253</v>
      </c>
      <c r="C32" s="118" t="s">
        <v>152</v>
      </c>
      <c r="D32" s="65" t="s">
        <v>68</v>
      </c>
      <c r="E32" s="3"/>
      <c r="F32" s="51" t="s">
        <v>153</v>
      </c>
      <c r="G32" s="42">
        <v>99990</v>
      </c>
      <c r="H32" s="42">
        <v>0</v>
      </c>
      <c r="I32" s="3"/>
      <c r="J32" s="3"/>
      <c r="K32" s="44"/>
      <c r="L32" s="56" t="s">
        <v>303</v>
      </c>
      <c r="M32" s="3"/>
      <c r="N32" s="58" t="s">
        <v>60</v>
      </c>
    </row>
    <row r="33" spans="1:14" ht="45">
      <c r="A33" s="61">
        <f t="shared" si="0"/>
        <v>18</v>
      </c>
      <c r="B33" s="51" t="s">
        <v>254</v>
      </c>
      <c r="C33" s="118" t="s">
        <v>154</v>
      </c>
      <c r="D33" s="65" t="s">
        <v>68</v>
      </c>
      <c r="E33" s="3"/>
      <c r="F33" s="51" t="s">
        <v>155</v>
      </c>
      <c r="G33" s="42">
        <v>99990</v>
      </c>
      <c r="H33" s="42">
        <v>0</v>
      </c>
      <c r="I33" s="3"/>
      <c r="J33" s="3"/>
      <c r="K33" s="44"/>
      <c r="L33" s="56" t="s">
        <v>303</v>
      </c>
      <c r="M33" s="3"/>
      <c r="N33" s="58" t="s">
        <v>60</v>
      </c>
    </row>
    <row r="34" spans="1:14" ht="45">
      <c r="A34" s="61">
        <f t="shared" si="0"/>
        <v>19</v>
      </c>
      <c r="B34" s="51" t="s">
        <v>255</v>
      </c>
      <c r="C34" s="118" t="s">
        <v>156</v>
      </c>
      <c r="D34" s="3" t="s">
        <v>157</v>
      </c>
      <c r="E34" s="3"/>
      <c r="F34" s="51" t="s">
        <v>75</v>
      </c>
      <c r="G34" s="42">
        <v>95917</v>
      </c>
      <c r="H34" s="42">
        <v>52487.28</v>
      </c>
      <c r="I34" s="3"/>
      <c r="J34" s="3"/>
      <c r="K34" s="44"/>
      <c r="L34" s="56" t="s">
        <v>303</v>
      </c>
      <c r="M34" s="3"/>
      <c r="N34" s="58" t="s">
        <v>60</v>
      </c>
    </row>
    <row r="35" spans="1:14" ht="45">
      <c r="A35" s="61">
        <f t="shared" si="0"/>
        <v>20</v>
      </c>
      <c r="B35" s="51" t="s">
        <v>256</v>
      </c>
      <c r="C35" s="118" t="s">
        <v>156</v>
      </c>
      <c r="D35" s="65" t="s">
        <v>69</v>
      </c>
      <c r="E35" s="3"/>
      <c r="F35" s="51" t="s">
        <v>76</v>
      </c>
      <c r="G35" s="42">
        <v>98177</v>
      </c>
      <c r="H35" s="42">
        <v>54270.69</v>
      </c>
      <c r="I35" s="3"/>
      <c r="J35" s="3"/>
      <c r="K35" s="44"/>
      <c r="L35" s="56" t="s">
        <v>303</v>
      </c>
      <c r="M35" s="3"/>
      <c r="N35" s="58" t="s">
        <v>60</v>
      </c>
    </row>
    <row r="36" spans="1:14" ht="45">
      <c r="A36" s="61">
        <f t="shared" si="0"/>
        <v>21</v>
      </c>
      <c r="B36" s="51" t="s">
        <v>257</v>
      </c>
      <c r="C36" s="44" t="s">
        <v>158</v>
      </c>
      <c r="D36" s="3" t="s">
        <v>74</v>
      </c>
      <c r="E36" s="3"/>
      <c r="F36" s="51" t="s">
        <v>159</v>
      </c>
      <c r="G36" s="42">
        <v>1</v>
      </c>
      <c r="H36" s="42">
        <v>1</v>
      </c>
      <c r="I36" s="3"/>
      <c r="J36" s="3"/>
      <c r="K36" s="44"/>
      <c r="L36" s="56" t="s">
        <v>303</v>
      </c>
      <c r="M36" s="3"/>
      <c r="N36" s="58" t="s">
        <v>60</v>
      </c>
    </row>
    <row r="37" spans="1:14" ht="45">
      <c r="A37" s="61">
        <f t="shared" si="0"/>
        <v>22</v>
      </c>
      <c r="B37" s="51" t="s">
        <v>258</v>
      </c>
      <c r="C37" s="44" t="s">
        <v>160</v>
      </c>
      <c r="D37" s="3" t="s">
        <v>161</v>
      </c>
      <c r="E37" s="3"/>
      <c r="F37" s="51" t="s">
        <v>162</v>
      </c>
      <c r="G37" s="42">
        <v>1</v>
      </c>
      <c r="H37" s="42">
        <v>1</v>
      </c>
      <c r="I37" s="3"/>
      <c r="J37" s="3"/>
      <c r="K37" s="44"/>
      <c r="L37" s="56" t="s">
        <v>303</v>
      </c>
      <c r="M37" s="3"/>
      <c r="N37" s="58" t="s">
        <v>60</v>
      </c>
    </row>
    <row r="38" spans="1:14" ht="45">
      <c r="A38" s="61">
        <f t="shared" si="0"/>
        <v>23</v>
      </c>
      <c r="B38" s="51" t="s">
        <v>259</v>
      </c>
      <c r="C38" s="44" t="s">
        <v>163</v>
      </c>
      <c r="D38" s="3" t="s">
        <v>148</v>
      </c>
      <c r="E38" s="3"/>
      <c r="F38" s="51" t="s">
        <v>164</v>
      </c>
      <c r="G38" s="42">
        <v>1</v>
      </c>
      <c r="H38" s="42">
        <v>1</v>
      </c>
      <c r="I38" s="3"/>
      <c r="J38" s="3"/>
      <c r="K38" s="44"/>
      <c r="L38" s="56" t="s">
        <v>303</v>
      </c>
      <c r="M38" s="3"/>
      <c r="N38" s="58" t="s">
        <v>60</v>
      </c>
    </row>
    <row r="39" spans="1:14" ht="45">
      <c r="A39" s="61">
        <f t="shared" si="0"/>
        <v>24</v>
      </c>
      <c r="B39" s="51" t="s">
        <v>260</v>
      </c>
      <c r="C39" s="44" t="s">
        <v>165</v>
      </c>
      <c r="D39" s="3" t="s">
        <v>57</v>
      </c>
      <c r="E39" s="3"/>
      <c r="F39" s="51" t="s">
        <v>166</v>
      </c>
      <c r="G39" s="42">
        <v>1</v>
      </c>
      <c r="H39" s="42">
        <v>1</v>
      </c>
      <c r="I39" s="3"/>
      <c r="J39" s="3"/>
      <c r="K39" s="44"/>
      <c r="L39" s="56" t="s">
        <v>303</v>
      </c>
      <c r="M39" s="3"/>
      <c r="N39" s="58" t="s">
        <v>60</v>
      </c>
    </row>
    <row r="40" spans="1:14" ht="45">
      <c r="A40" s="61">
        <f t="shared" si="0"/>
        <v>25</v>
      </c>
      <c r="B40" s="51" t="s">
        <v>261</v>
      </c>
      <c r="C40" s="44" t="s">
        <v>167</v>
      </c>
      <c r="D40" s="3" t="s">
        <v>169</v>
      </c>
      <c r="E40" s="3"/>
      <c r="F40" s="51" t="s">
        <v>168</v>
      </c>
      <c r="G40" s="42">
        <v>44066</v>
      </c>
      <c r="H40" s="42">
        <v>44066</v>
      </c>
      <c r="I40" s="3"/>
      <c r="J40" s="3"/>
      <c r="K40" s="44" t="s">
        <v>200</v>
      </c>
      <c r="L40" s="56" t="s">
        <v>303</v>
      </c>
      <c r="M40" s="3"/>
      <c r="N40" s="58" t="s">
        <v>60</v>
      </c>
    </row>
    <row r="41" spans="1:14" ht="47.25" customHeight="1">
      <c r="A41" s="61">
        <f t="shared" si="0"/>
        <v>26</v>
      </c>
      <c r="B41" s="51" t="s">
        <v>262</v>
      </c>
      <c r="C41" s="44" t="s">
        <v>170</v>
      </c>
      <c r="D41" s="3" t="s">
        <v>74</v>
      </c>
      <c r="E41" s="3"/>
      <c r="F41" s="51" t="s">
        <v>171</v>
      </c>
      <c r="G41" s="42">
        <v>1</v>
      </c>
      <c r="H41" s="42">
        <v>1</v>
      </c>
      <c r="I41" s="3"/>
      <c r="J41" s="3"/>
      <c r="K41" s="44"/>
      <c r="L41" s="56" t="s">
        <v>303</v>
      </c>
      <c r="M41" s="3"/>
      <c r="N41" s="58" t="s">
        <v>60</v>
      </c>
    </row>
    <row r="42" spans="1:14" ht="45">
      <c r="A42" s="61">
        <f t="shared" si="0"/>
        <v>27</v>
      </c>
      <c r="B42" s="51" t="s">
        <v>263</v>
      </c>
      <c r="C42" s="44" t="s">
        <v>172</v>
      </c>
      <c r="D42" s="3" t="s">
        <v>73</v>
      </c>
      <c r="E42" s="3"/>
      <c r="F42" s="51" t="s">
        <v>173</v>
      </c>
      <c r="G42" s="42">
        <v>1</v>
      </c>
      <c r="H42" s="42">
        <v>1</v>
      </c>
      <c r="I42" s="3"/>
      <c r="J42" s="3"/>
      <c r="K42" s="44"/>
      <c r="L42" s="56" t="s">
        <v>303</v>
      </c>
      <c r="M42" s="3"/>
      <c r="N42" s="58" t="s">
        <v>60</v>
      </c>
    </row>
    <row r="43" spans="1:14" ht="45">
      <c r="A43" s="61">
        <f t="shared" si="0"/>
        <v>28</v>
      </c>
      <c r="B43" s="51" t="s">
        <v>264</v>
      </c>
      <c r="C43" s="44" t="s">
        <v>175</v>
      </c>
      <c r="D43" s="3" t="s">
        <v>125</v>
      </c>
      <c r="E43" s="3"/>
      <c r="F43" s="51" t="s">
        <v>174</v>
      </c>
      <c r="G43" s="42">
        <v>1</v>
      </c>
      <c r="H43" s="42">
        <v>1</v>
      </c>
      <c r="I43" s="3"/>
      <c r="J43" s="3"/>
      <c r="K43" s="44"/>
      <c r="L43" s="56" t="s">
        <v>303</v>
      </c>
      <c r="M43" s="3"/>
      <c r="N43" s="58" t="s">
        <v>60</v>
      </c>
    </row>
    <row r="44" spans="1:14" ht="45">
      <c r="A44" s="61">
        <f t="shared" si="0"/>
        <v>29</v>
      </c>
      <c r="B44" s="51" t="s">
        <v>265</v>
      </c>
      <c r="C44" s="44" t="s">
        <v>176</v>
      </c>
      <c r="D44" s="65" t="s">
        <v>68</v>
      </c>
      <c r="E44" s="3"/>
      <c r="F44" s="51" t="s">
        <v>177</v>
      </c>
      <c r="G44" s="42">
        <v>1</v>
      </c>
      <c r="H44" s="42">
        <v>1</v>
      </c>
      <c r="I44" s="3"/>
      <c r="J44" s="3"/>
      <c r="K44" s="44"/>
      <c r="L44" s="56" t="s">
        <v>303</v>
      </c>
      <c r="M44" s="3"/>
      <c r="N44" s="58" t="s">
        <v>60</v>
      </c>
    </row>
    <row r="45" spans="1:14" ht="45">
      <c r="A45" s="61">
        <f t="shared" si="0"/>
        <v>30</v>
      </c>
      <c r="B45" s="51" t="s">
        <v>266</v>
      </c>
      <c r="C45" s="44" t="s">
        <v>179</v>
      </c>
      <c r="D45" s="3" t="s">
        <v>124</v>
      </c>
      <c r="E45" s="3"/>
      <c r="F45" s="51" t="s">
        <v>178</v>
      </c>
      <c r="G45" s="42">
        <v>1</v>
      </c>
      <c r="H45" s="42">
        <v>1</v>
      </c>
      <c r="I45" s="3"/>
      <c r="J45" s="3"/>
      <c r="K45" s="44"/>
      <c r="L45" s="56" t="s">
        <v>303</v>
      </c>
      <c r="M45" s="3"/>
      <c r="N45" s="58" t="s">
        <v>60</v>
      </c>
    </row>
    <row r="46" spans="1:14" ht="45">
      <c r="A46" s="61">
        <f t="shared" si="0"/>
        <v>31</v>
      </c>
      <c r="B46" s="51" t="s">
        <v>267</v>
      </c>
      <c r="C46" s="44" t="s">
        <v>181</v>
      </c>
      <c r="D46" s="3" t="s">
        <v>124</v>
      </c>
      <c r="E46" s="3"/>
      <c r="F46" s="51" t="s">
        <v>180</v>
      </c>
      <c r="G46" s="42">
        <v>1</v>
      </c>
      <c r="H46" s="42">
        <v>1</v>
      </c>
      <c r="I46" s="3"/>
      <c r="J46" s="3"/>
      <c r="K46" s="44"/>
      <c r="L46" s="56" t="s">
        <v>303</v>
      </c>
      <c r="M46" s="3"/>
      <c r="N46" s="58" t="s">
        <v>60</v>
      </c>
    </row>
    <row r="47" spans="1:14" ht="45">
      <c r="A47" s="61">
        <f t="shared" si="0"/>
        <v>32</v>
      </c>
      <c r="B47" s="51" t="s">
        <v>268</v>
      </c>
      <c r="C47" s="44" t="s">
        <v>182</v>
      </c>
      <c r="D47" s="3" t="s">
        <v>184</v>
      </c>
      <c r="E47" s="3"/>
      <c r="F47" s="51" t="s">
        <v>183</v>
      </c>
      <c r="G47" s="42">
        <v>1</v>
      </c>
      <c r="H47" s="42">
        <v>1</v>
      </c>
      <c r="I47" s="3"/>
      <c r="J47" s="3"/>
      <c r="K47" s="44"/>
      <c r="L47" s="56" t="s">
        <v>303</v>
      </c>
      <c r="M47" s="3"/>
      <c r="N47" s="58" t="s">
        <v>60</v>
      </c>
    </row>
    <row r="48" spans="1:14" ht="45">
      <c r="A48" s="61">
        <f t="shared" si="0"/>
        <v>33</v>
      </c>
      <c r="B48" s="51" t="s">
        <v>269</v>
      </c>
      <c r="C48" s="44" t="s">
        <v>187</v>
      </c>
      <c r="D48" s="3" t="s">
        <v>186</v>
      </c>
      <c r="E48" s="3"/>
      <c r="F48" s="51" t="s">
        <v>185</v>
      </c>
      <c r="G48" s="42">
        <v>1</v>
      </c>
      <c r="H48" s="42">
        <v>1</v>
      </c>
      <c r="I48" s="3"/>
      <c r="J48" s="3"/>
      <c r="K48" s="44"/>
      <c r="L48" s="56" t="s">
        <v>303</v>
      </c>
      <c r="M48" s="3"/>
      <c r="N48" s="58" t="s">
        <v>60</v>
      </c>
    </row>
    <row r="49" spans="1:14" ht="45">
      <c r="A49" s="61">
        <f t="shared" si="0"/>
        <v>34</v>
      </c>
      <c r="B49" s="51" t="s">
        <v>270</v>
      </c>
      <c r="C49" s="44" t="s">
        <v>189</v>
      </c>
      <c r="D49" s="65" t="s">
        <v>68</v>
      </c>
      <c r="E49" s="3"/>
      <c r="F49" s="51" t="s">
        <v>188</v>
      </c>
      <c r="G49" s="42">
        <v>1</v>
      </c>
      <c r="H49" s="42">
        <v>1</v>
      </c>
      <c r="I49" s="3"/>
      <c r="J49" s="3"/>
      <c r="K49" s="44"/>
      <c r="L49" s="56" t="s">
        <v>303</v>
      </c>
      <c r="M49" s="3"/>
      <c r="N49" s="58" t="s">
        <v>60</v>
      </c>
    </row>
    <row r="50" spans="1:14" ht="45">
      <c r="A50" s="61">
        <f t="shared" si="0"/>
        <v>35</v>
      </c>
      <c r="B50" s="51" t="s">
        <v>271</v>
      </c>
      <c r="C50" s="44" t="s">
        <v>190</v>
      </c>
      <c r="D50" s="3" t="s">
        <v>191</v>
      </c>
      <c r="E50" s="3"/>
      <c r="F50" s="51" t="s">
        <v>192</v>
      </c>
      <c r="G50" s="42">
        <v>1</v>
      </c>
      <c r="H50" s="42">
        <v>1</v>
      </c>
      <c r="I50" s="3"/>
      <c r="J50" s="3"/>
      <c r="K50" s="44"/>
      <c r="L50" s="56" t="s">
        <v>303</v>
      </c>
      <c r="M50" s="3"/>
      <c r="N50" s="58" t="s">
        <v>60</v>
      </c>
    </row>
    <row r="51" spans="1:14" ht="45">
      <c r="A51" s="61">
        <f t="shared" si="0"/>
        <v>36</v>
      </c>
      <c r="B51" s="51" t="s">
        <v>272</v>
      </c>
      <c r="C51" s="44" t="s">
        <v>193</v>
      </c>
      <c r="D51" s="3" t="s">
        <v>125</v>
      </c>
      <c r="E51" s="3"/>
      <c r="F51" s="51" t="s">
        <v>194</v>
      </c>
      <c r="G51" s="42">
        <v>1</v>
      </c>
      <c r="H51" s="42">
        <v>1</v>
      </c>
      <c r="I51" s="3"/>
      <c r="J51" s="3"/>
      <c r="K51" s="44"/>
      <c r="L51" s="56" t="s">
        <v>303</v>
      </c>
      <c r="M51" s="3"/>
      <c r="N51" s="58" t="s">
        <v>60</v>
      </c>
    </row>
    <row r="52" spans="1:14" ht="45">
      <c r="A52" s="61">
        <f t="shared" si="0"/>
        <v>37</v>
      </c>
      <c r="B52" s="51" t="s">
        <v>273</v>
      </c>
      <c r="C52" s="44" t="s">
        <v>196</v>
      </c>
      <c r="D52" s="3" t="s">
        <v>73</v>
      </c>
      <c r="E52" s="3"/>
      <c r="F52" s="51" t="s">
        <v>195</v>
      </c>
      <c r="G52" s="42">
        <v>1</v>
      </c>
      <c r="H52" s="42">
        <v>1</v>
      </c>
      <c r="I52" s="3"/>
      <c r="J52" s="3"/>
      <c r="K52" s="44"/>
      <c r="L52" s="56" t="s">
        <v>303</v>
      </c>
      <c r="M52" s="3"/>
      <c r="N52" s="58" t="s">
        <v>60</v>
      </c>
    </row>
    <row r="53" spans="1:14" ht="45">
      <c r="A53" s="61">
        <f t="shared" si="0"/>
        <v>38</v>
      </c>
      <c r="B53" s="51" t="s">
        <v>274</v>
      </c>
      <c r="C53" s="44" t="s">
        <v>198</v>
      </c>
      <c r="D53" s="3" t="s">
        <v>184</v>
      </c>
      <c r="E53" s="3"/>
      <c r="F53" s="51" t="s">
        <v>197</v>
      </c>
      <c r="G53" s="42">
        <v>32985</v>
      </c>
      <c r="H53" s="42">
        <v>32985</v>
      </c>
      <c r="I53" s="3"/>
      <c r="J53" s="3"/>
      <c r="K53" s="44" t="s">
        <v>199</v>
      </c>
      <c r="L53" s="56" t="s">
        <v>303</v>
      </c>
      <c r="M53" s="3"/>
      <c r="N53" s="58" t="s">
        <v>60</v>
      </c>
    </row>
    <row r="54" spans="1:14" ht="45">
      <c r="A54" s="61">
        <f t="shared" si="0"/>
        <v>39</v>
      </c>
      <c r="B54" s="51" t="s">
        <v>275</v>
      </c>
      <c r="C54" s="44" t="s">
        <v>202</v>
      </c>
      <c r="D54" s="3" t="s">
        <v>191</v>
      </c>
      <c r="E54" s="3"/>
      <c r="F54" s="51" t="s">
        <v>201</v>
      </c>
      <c r="G54" s="42">
        <v>1</v>
      </c>
      <c r="H54" s="42">
        <v>1</v>
      </c>
      <c r="I54" s="3"/>
      <c r="J54" s="3"/>
      <c r="K54" s="44"/>
      <c r="L54" s="56" t="s">
        <v>303</v>
      </c>
      <c r="M54" s="3"/>
      <c r="N54" s="58" t="s">
        <v>60</v>
      </c>
    </row>
    <row r="55" spans="1:14" ht="45">
      <c r="A55" s="61">
        <f t="shared" si="0"/>
        <v>40</v>
      </c>
      <c r="B55" s="51" t="s">
        <v>276</v>
      </c>
      <c r="C55" s="44" t="s">
        <v>204</v>
      </c>
      <c r="D55" s="65" t="s">
        <v>68</v>
      </c>
      <c r="E55" s="3"/>
      <c r="F55" s="51" t="s">
        <v>203</v>
      </c>
      <c r="G55" s="42">
        <v>255104</v>
      </c>
      <c r="H55" s="42">
        <v>255104</v>
      </c>
      <c r="I55" s="3"/>
      <c r="J55" s="3"/>
      <c r="K55" s="44" t="s">
        <v>205</v>
      </c>
      <c r="L55" s="56" t="s">
        <v>303</v>
      </c>
      <c r="M55" s="3"/>
      <c r="N55" s="58" t="s">
        <v>60</v>
      </c>
    </row>
    <row r="56" spans="1:14" ht="45">
      <c r="A56" s="61">
        <f t="shared" si="0"/>
        <v>41</v>
      </c>
      <c r="B56" s="51" t="s">
        <v>277</v>
      </c>
      <c r="C56" s="44" t="s">
        <v>207</v>
      </c>
      <c r="D56" s="3" t="s">
        <v>208</v>
      </c>
      <c r="E56" s="3"/>
      <c r="F56" s="51" t="s">
        <v>206</v>
      </c>
      <c r="G56" s="42">
        <v>1</v>
      </c>
      <c r="H56" s="42">
        <v>1</v>
      </c>
      <c r="I56" s="3"/>
      <c r="J56" s="3"/>
      <c r="K56" s="44"/>
      <c r="L56" s="56" t="s">
        <v>303</v>
      </c>
      <c r="M56" s="3"/>
      <c r="N56" s="58" t="s">
        <v>60</v>
      </c>
    </row>
    <row r="57" spans="1:14" ht="45">
      <c r="A57" s="61">
        <f t="shared" si="0"/>
        <v>42</v>
      </c>
      <c r="B57" s="51" t="s">
        <v>278</v>
      </c>
      <c r="C57" s="44" t="s">
        <v>210</v>
      </c>
      <c r="D57" s="3" t="s">
        <v>211</v>
      </c>
      <c r="E57" s="3"/>
      <c r="F57" s="51" t="s">
        <v>209</v>
      </c>
      <c r="G57" s="42">
        <v>67057</v>
      </c>
      <c r="H57" s="42">
        <v>67057</v>
      </c>
      <c r="I57" s="3"/>
      <c r="J57" s="3"/>
      <c r="K57" s="44" t="s">
        <v>212</v>
      </c>
      <c r="L57" s="56" t="s">
        <v>303</v>
      </c>
      <c r="M57" s="3"/>
      <c r="N57" s="58" t="s">
        <v>60</v>
      </c>
    </row>
    <row r="58" spans="1:14" ht="45">
      <c r="A58" s="61">
        <f t="shared" si="0"/>
        <v>43</v>
      </c>
      <c r="B58" s="51" t="s">
        <v>279</v>
      </c>
      <c r="C58" s="44" t="s">
        <v>214</v>
      </c>
      <c r="D58" s="3" t="s">
        <v>124</v>
      </c>
      <c r="E58" s="3"/>
      <c r="F58" s="51" t="s">
        <v>213</v>
      </c>
      <c r="G58" s="42">
        <v>1</v>
      </c>
      <c r="H58" s="42">
        <v>1</v>
      </c>
      <c r="I58" s="3"/>
      <c r="J58" s="3"/>
      <c r="K58" s="44"/>
      <c r="L58" s="56" t="s">
        <v>303</v>
      </c>
      <c r="M58" s="3"/>
      <c r="N58" s="58" t="s">
        <v>60</v>
      </c>
    </row>
    <row r="59" spans="1:14" ht="45">
      <c r="A59" s="61">
        <f t="shared" si="0"/>
        <v>44</v>
      </c>
      <c r="B59" s="51" t="s">
        <v>280</v>
      </c>
      <c r="C59" s="44" t="s">
        <v>216</v>
      </c>
      <c r="D59" s="3" t="s">
        <v>217</v>
      </c>
      <c r="E59" s="3"/>
      <c r="F59" s="51" t="s">
        <v>215</v>
      </c>
      <c r="G59" s="42">
        <v>89644.72</v>
      </c>
      <c r="H59" s="42">
        <v>89644.72</v>
      </c>
      <c r="I59" s="3"/>
      <c r="J59" s="3"/>
      <c r="K59" s="44" t="s">
        <v>228</v>
      </c>
      <c r="L59" s="56" t="s">
        <v>303</v>
      </c>
      <c r="M59" s="3"/>
      <c r="N59" s="58" t="s">
        <v>60</v>
      </c>
    </row>
    <row r="60" spans="1:14" ht="45">
      <c r="A60" s="61">
        <f t="shared" si="0"/>
        <v>45</v>
      </c>
      <c r="B60" s="51" t="s">
        <v>281</v>
      </c>
      <c r="C60" s="44" t="s">
        <v>219</v>
      </c>
      <c r="D60" s="3" t="s">
        <v>62</v>
      </c>
      <c r="E60" s="3"/>
      <c r="F60" s="51" t="s">
        <v>218</v>
      </c>
      <c r="G60" s="42">
        <v>75663.64</v>
      </c>
      <c r="H60" s="42">
        <v>75663.64</v>
      </c>
      <c r="I60" s="3"/>
      <c r="J60" s="3"/>
      <c r="K60" s="44" t="s">
        <v>228</v>
      </c>
      <c r="L60" s="56" t="s">
        <v>303</v>
      </c>
      <c r="M60" s="3"/>
      <c r="N60" s="58" t="s">
        <v>60</v>
      </c>
    </row>
    <row r="61" spans="1:14" ht="45">
      <c r="A61" s="61">
        <f t="shared" si="0"/>
        <v>46</v>
      </c>
      <c r="B61" s="51" t="s">
        <v>282</v>
      </c>
      <c r="C61" s="44" t="s">
        <v>221</v>
      </c>
      <c r="D61" s="3" t="s">
        <v>148</v>
      </c>
      <c r="E61" s="3"/>
      <c r="F61" s="51" t="s">
        <v>220</v>
      </c>
      <c r="G61" s="42">
        <v>71860.27</v>
      </c>
      <c r="H61" s="42">
        <v>71860.27</v>
      </c>
      <c r="I61" s="3"/>
      <c r="J61" s="3"/>
      <c r="K61" s="44" t="s">
        <v>228</v>
      </c>
      <c r="L61" s="56" t="s">
        <v>303</v>
      </c>
      <c r="M61" s="3"/>
      <c r="N61" s="58" t="s">
        <v>60</v>
      </c>
    </row>
    <row r="62" spans="1:14" ht="45">
      <c r="A62" s="61">
        <f t="shared" si="0"/>
        <v>47</v>
      </c>
      <c r="B62" s="51" t="s">
        <v>283</v>
      </c>
      <c r="C62" s="44" t="s">
        <v>223</v>
      </c>
      <c r="D62" s="3" t="s">
        <v>191</v>
      </c>
      <c r="E62" s="3"/>
      <c r="F62" s="51" t="s">
        <v>222</v>
      </c>
      <c r="G62" s="42">
        <v>57831.37</v>
      </c>
      <c r="H62" s="42">
        <v>57831.37</v>
      </c>
      <c r="I62" s="3"/>
      <c r="J62" s="3"/>
      <c r="K62" s="44" t="s">
        <v>228</v>
      </c>
      <c r="L62" s="56" t="s">
        <v>303</v>
      </c>
      <c r="M62" s="3"/>
      <c r="N62" s="58" t="s">
        <v>60</v>
      </c>
    </row>
    <row r="63" spans="1:14" ht="45">
      <c r="A63" s="61">
        <f t="shared" si="0"/>
        <v>48</v>
      </c>
      <c r="B63" s="51" t="s">
        <v>284</v>
      </c>
      <c r="C63" s="44" t="s">
        <v>225</v>
      </c>
      <c r="D63" s="3" t="s">
        <v>62</v>
      </c>
      <c r="E63" s="3"/>
      <c r="F63" s="51" t="s">
        <v>224</v>
      </c>
      <c r="G63" s="42">
        <v>102603.7</v>
      </c>
      <c r="H63" s="42">
        <v>102603.7</v>
      </c>
      <c r="I63" s="3"/>
      <c r="J63" s="3"/>
      <c r="K63" s="44" t="s">
        <v>229</v>
      </c>
      <c r="L63" s="56" t="s">
        <v>303</v>
      </c>
      <c r="M63" s="3"/>
      <c r="N63" s="58" t="s">
        <v>60</v>
      </c>
    </row>
    <row r="64" spans="1:14" ht="45">
      <c r="A64" s="61">
        <f t="shared" si="0"/>
        <v>49</v>
      </c>
      <c r="B64" s="51" t="s">
        <v>285</v>
      </c>
      <c r="C64" s="44" t="s">
        <v>226</v>
      </c>
      <c r="D64" s="65" t="s">
        <v>68</v>
      </c>
      <c r="E64" s="3"/>
      <c r="F64" s="51" t="s">
        <v>227</v>
      </c>
      <c r="G64" s="42">
        <v>62988.3</v>
      </c>
      <c r="H64" s="42">
        <v>62988.3</v>
      </c>
      <c r="I64" s="3"/>
      <c r="J64" s="3"/>
      <c r="K64" s="44" t="s">
        <v>229</v>
      </c>
      <c r="L64" s="56" t="s">
        <v>303</v>
      </c>
      <c r="M64" s="3"/>
      <c r="N64" s="58" t="s">
        <v>60</v>
      </c>
    </row>
    <row r="65" spans="1:14">
      <c r="A65" s="4"/>
      <c r="B65" s="8" t="s">
        <v>33</v>
      </c>
      <c r="C65" s="3"/>
      <c r="D65" s="3"/>
      <c r="E65" s="3"/>
      <c r="F65" s="3"/>
      <c r="G65" s="60">
        <v>12316638.66</v>
      </c>
      <c r="H65" s="42">
        <v>12048566.49</v>
      </c>
      <c r="I65" s="3"/>
      <c r="J65" s="3"/>
      <c r="K65" s="3"/>
      <c r="L65" s="3"/>
      <c r="M65" s="3"/>
      <c r="N65" s="3"/>
    </row>
    <row r="66" spans="1:14">
      <c r="A66" s="96" t="s">
        <v>16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ht="33.75">
      <c r="A67" s="4">
        <v>1</v>
      </c>
      <c r="B67" s="51" t="s">
        <v>286</v>
      </c>
      <c r="C67" s="56" t="s">
        <v>135</v>
      </c>
      <c r="D67" s="57" t="s">
        <v>62</v>
      </c>
      <c r="E67" s="57" t="s">
        <v>105</v>
      </c>
      <c r="F67" s="57" t="s">
        <v>106</v>
      </c>
      <c r="G67" s="57"/>
      <c r="H67" s="57"/>
      <c r="I67" s="57"/>
      <c r="J67" s="56" t="s">
        <v>107</v>
      </c>
      <c r="K67" s="56" t="s">
        <v>116</v>
      </c>
      <c r="L67" s="57"/>
      <c r="M67" s="57"/>
      <c r="N67" s="58" t="s">
        <v>60</v>
      </c>
    </row>
    <row r="68" spans="1:14" ht="33.75">
      <c r="A68" s="4">
        <v>2</v>
      </c>
      <c r="B68" s="51" t="s">
        <v>287</v>
      </c>
      <c r="C68" s="56" t="s">
        <v>120</v>
      </c>
      <c r="D68" s="57" t="s">
        <v>68</v>
      </c>
      <c r="E68" s="57" t="s">
        <v>108</v>
      </c>
      <c r="F68" s="56" t="s">
        <v>132</v>
      </c>
      <c r="G68" s="57"/>
      <c r="H68" s="57"/>
      <c r="I68" s="57"/>
      <c r="J68" s="56" t="s">
        <v>109</v>
      </c>
      <c r="K68" s="56" t="s">
        <v>110</v>
      </c>
      <c r="L68" s="56" t="s">
        <v>139</v>
      </c>
      <c r="M68" s="57"/>
      <c r="N68" s="58" t="s">
        <v>111</v>
      </c>
    </row>
    <row r="69" spans="1:14" ht="33.75">
      <c r="A69" s="4">
        <v>3</v>
      </c>
      <c r="B69" s="51" t="s">
        <v>288</v>
      </c>
      <c r="C69" s="56" t="s">
        <v>121</v>
      </c>
      <c r="D69" s="57" t="s">
        <v>62</v>
      </c>
      <c r="E69" s="57" t="s">
        <v>112</v>
      </c>
      <c r="F69" s="56" t="s">
        <v>133</v>
      </c>
      <c r="G69" s="57"/>
      <c r="H69" s="57"/>
      <c r="I69" s="57"/>
      <c r="J69" s="56" t="s">
        <v>113</v>
      </c>
      <c r="K69" s="56" t="s">
        <v>110</v>
      </c>
      <c r="L69" s="57"/>
      <c r="M69" s="57"/>
      <c r="N69" s="58" t="s">
        <v>111</v>
      </c>
    </row>
    <row r="70" spans="1:14" ht="22.5">
      <c r="A70" s="4">
        <v>4</v>
      </c>
      <c r="B70" s="51" t="s">
        <v>289</v>
      </c>
      <c r="C70" s="56" t="s">
        <v>122</v>
      </c>
      <c r="D70" s="57" t="s">
        <v>62</v>
      </c>
      <c r="E70" s="57" t="s">
        <v>114</v>
      </c>
      <c r="F70" s="57" t="s">
        <v>115</v>
      </c>
      <c r="G70" s="59">
        <v>2172225.6</v>
      </c>
      <c r="H70" s="57"/>
      <c r="I70" s="57"/>
      <c r="J70" s="56"/>
      <c r="K70" s="56" t="s">
        <v>117</v>
      </c>
      <c r="L70" s="57"/>
      <c r="M70" s="57"/>
      <c r="N70" s="58" t="s">
        <v>111</v>
      </c>
    </row>
    <row r="71" spans="1:14" ht="22.5">
      <c r="A71" s="4">
        <v>5</v>
      </c>
      <c r="B71" s="51" t="s">
        <v>290</v>
      </c>
      <c r="C71" s="56" t="s">
        <v>134</v>
      </c>
      <c r="D71" s="57" t="s">
        <v>62</v>
      </c>
      <c r="E71" s="57" t="s">
        <v>118</v>
      </c>
      <c r="F71" s="57" t="s">
        <v>119</v>
      </c>
      <c r="G71" s="59">
        <v>253995.75</v>
      </c>
      <c r="H71" s="57"/>
      <c r="I71" s="57"/>
      <c r="J71" s="56"/>
      <c r="K71" s="56" t="s">
        <v>117</v>
      </c>
      <c r="L71" s="57"/>
      <c r="M71" s="57"/>
      <c r="N71" s="58" t="s">
        <v>111</v>
      </c>
    </row>
    <row r="72" spans="1:14">
      <c r="A72" s="6"/>
      <c r="B72" s="9" t="s">
        <v>33</v>
      </c>
      <c r="C72" s="7"/>
      <c r="D72" s="7"/>
      <c r="E72" s="7"/>
      <c r="F72" s="7">
        <v>17393144</v>
      </c>
      <c r="G72" s="7"/>
      <c r="H72" s="7"/>
      <c r="I72" s="7"/>
      <c r="J72" s="55"/>
      <c r="K72" s="7"/>
      <c r="L72" s="7"/>
      <c r="M72" s="7"/>
      <c r="N72" s="7"/>
    </row>
    <row r="73" spans="1:14">
      <c r="A73" s="94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>
      <c r="A74" s="4">
        <v>1</v>
      </c>
      <c r="B74" s="2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4">
        <v>2</v>
      </c>
      <c r="B75" s="2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4"/>
      <c r="B76" s="9" t="s">
        <v>33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24.75" customHeight="1">
      <c r="A77" s="91" t="s">
        <v>51</v>
      </c>
      <c r="B77" s="92"/>
      <c r="C77" s="92"/>
      <c r="D77" s="92"/>
      <c r="E77" s="92"/>
      <c r="F77" s="93"/>
      <c r="G77" s="45">
        <f>G10+G65</f>
        <v>19598113.390000001</v>
      </c>
      <c r="H77" s="45">
        <f>H10+H65</f>
        <v>12048566.49</v>
      </c>
      <c r="I77" s="45">
        <f>I10+I65</f>
        <v>5901628.3200000003</v>
      </c>
      <c r="J77" s="10"/>
      <c r="K77" s="10"/>
      <c r="L77" s="10"/>
      <c r="M77" s="10"/>
      <c r="N77" s="5"/>
    </row>
  </sheetData>
  <mergeCells count="21">
    <mergeCell ref="A77:F77"/>
    <mergeCell ref="A73:N73"/>
    <mergeCell ref="A7:N7"/>
    <mergeCell ref="A11:N11"/>
    <mergeCell ref="A15:N15"/>
    <mergeCell ref="A66:N66"/>
    <mergeCell ref="A1:N1"/>
    <mergeCell ref="A3:N3"/>
    <mergeCell ref="G4:I4"/>
    <mergeCell ref="A4:A5"/>
    <mergeCell ref="B4:B5"/>
    <mergeCell ref="N4:N5"/>
    <mergeCell ref="D4:D5"/>
    <mergeCell ref="K4:K5"/>
    <mergeCell ref="B2:M2"/>
    <mergeCell ref="M4:M5"/>
    <mergeCell ref="C4:C5"/>
    <mergeCell ref="E4:E5"/>
    <mergeCell ref="J4:J5"/>
    <mergeCell ref="F4:F5"/>
    <mergeCell ref="L4:L5"/>
  </mergeCells>
  <phoneticPr fontId="0" type="noConversion"/>
  <pageMargins left="0" right="0" top="0.39370078740157483" bottom="0" header="0" footer="0"/>
  <pageSetup paperSize="9" scale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opLeftCell="A55" zoomScaleSheetLayoutView="100" workbookViewId="0">
      <selection activeCell="G35" sqref="G35"/>
    </sheetView>
  </sheetViews>
  <sheetFormatPr defaultRowHeight="12.75"/>
  <cols>
    <col min="1" max="1" width="5.5703125" customWidth="1"/>
    <col min="2" max="2" width="13.7109375" customWidth="1"/>
    <col min="3" max="3" width="19.42578125" customWidth="1"/>
    <col min="4" max="4" width="16.5703125" customWidth="1"/>
    <col min="5" max="5" width="19" customWidth="1"/>
    <col min="6" max="6" width="13.5703125" customWidth="1"/>
    <col min="7" max="7" width="12.5703125" customWidth="1"/>
    <col min="8" max="8" width="16.5703125" customWidth="1"/>
    <col min="9" max="9" width="17.85546875" customWidth="1"/>
    <col min="10" max="10" width="13.28515625" customWidth="1"/>
    <col min="11" max="11" width="12.5703125" customWidth="1"/>
    <col min="12" max="12" width="15.7109375" customWidth="1"/>
  </cols>
  <sheetData>
    <row r="1" spans="1:12" ht="21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4" customHeight="1">
      <c r="A2" s="80" t="s">
        <v>396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customHeight="1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73.5" customHeight="1">
      <c r="A4" s="86" t="s">
        <v>0</v>
      </c>
      <c r="B4" s="84" t="s">
        <v>66</v>
      </c>
      <c r="C4" s="86" t="s">
        <v>19</v>
      </c>
      <c r="D4" s="86" t="s">
        <v>20</v>
      </c>
      <c r="E4" s="86" t="s">
        <v>21</v>
      </c>
      <c r="F4" s="81" t="s">
        <v>84</v>
      </c>
      <c r="G4" s="99"/>
      <c r="H4" s="86" t="s">
        <v>22</v>
      </c>
      <c r="I4" s="86" t="s">
        <v>9</v>
      </c>
      <c r="J4" s="86" t="s">
        <v>10</v>
      </c>
      <c r="K4" s="86" t="s">
        <v>32</v>
      </c>
      <c r="L4" s="86" t="s">
        <v>12</v>
      </c>
    </row>
    <row r="5" spans="1:12" ht="18" customHeight="1">
      <c r="A5" s="100"/>
      <c r="B5" s="85"/>
      <c r="C5" s="100"/>
      <c r="D5" s="100"/>
      <c r="E5" s="100"/>
      <c r="F5" s="1" t="s">
        <v>23</v>
      </c>
      <c r="G5" s="2" t="s">
        <v>6</v>
      </c>
      <c r="H5" s="100"/>
      <c r="I5" s="100"/>
      <c r="J5" s="100"/>
      <c r="K5" s="100"/>
      <c r="L5" s="100"/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</row>
    <row r="7" spans="1:12" ht="63.75">
      <c r="A7" s="47">
        <v>1</v>
      </c>
      <c r="B7" s="51" t="s">
        <v>293</v>
      </c>
      <c r="C7" s="48" t="s">
        <v>85</v>
      </c>
      <c r="D7" s="47" t="s">
        <v>62</v>
      </c>
      <c r="E7" s="48" t="s">
        <v>291</v>
      </c>
      <c r="F7" s="49">
        <v>239400</v>
      </c>
      <c r="G7" s="49">
        <v>77805</v>
      </c>
      <c r="H7" s="48" t="s">
        <v>86</v>
      </c>
      <c r="I7" s="48" t="s">
        <v>87</v>
      </c>
      <c r="J7" s="47"/>
      <c r="K7" s="47"/>
      <c r="L7" s="1" t="s">
        <v>60</v>
      </c>
    </row>
    <row r="8" spans="1:12" ht="63.75">
      <c r="A8" s="47">
        <v>2</v>
      </c>
      <c r="B8" s="51" t="s">
        <v>294</v>
      </c>
      <c r="C8" s="48" t="s">
        <v>85</v>
      </c>
      <c r="D8" s="47" t="s">
        <v>62</v>
      </c>
      <c r="E8" s="48" t="s">
        <v>292</v>
      </c>
      <c r="F8" s="49">
        <v>350625</v>
      </c>
      <c r="G8" s="49">
        <v>113952.72</v>
      </c>
      <c r="H8" s="48" t="s">
        <v>86</v>
      </c>
      <c r="I8" s="48" t="s">
        <v>87</v>
      </c>
      <c r="J8" s="47"/>
      <c r="K8" s="47"/>
      <c r="L8" s="1" t="s">
        <v>60</v>
      </c>
    </row>
    <row r="9" spans="1:12" ht="63.75">
      <c r="A9" s="47">
        <v>1</v>
      </c>
      <c r="B9" s="51" t="s">
        <v>295</v>
      </c>
      <c r="C9" s="48" t="s">
        <v>83</v>
      </c>
      <c r="D9" s="47" t="s">
        <v>62</v>
      </c>
      <c r="E9" s="48" t="s">
        <v>296</v>
      </c>
      <c r="F9" s="49">
        <v>727946.22</v>
      </c>
      <c r="G9" s="49">
        <v>285978.69</v>
      </c>
      <c r="H9" s="48" t="s">
        <v>88</v>
      </c>
      <c r="I9" s="48" t="s">
        <v>89</v>
      </c>
      <c r="J9" s="47"/>
      <c r="K9" s="47"/>
      <c r="L9" s="1" t="s">
        <v>60</v>
      </c>
    </row>
    <row r="10" spans="1:12">
      <c r="A10" s="5"/>
      <c r="B10" s="11" t="s">
        <v>33</v>
      </c>
      <c r="C10" s="5"/>
      <c r="D10" s="5"/>
      <c r="E10" s="5"/>
      <c r="F10" s="46">
        <f>F7+F8+F9</f>
        <v>1317971.22</v>
      </c>
      <c r="G10" s="46">
        <f>G7+G8+G9</f>
        <v>477736.41000000003</v>
      </c>
      <c r="H10" s="5"/>
      <c r="I10" s="5"/>
      <c r="J10" s="5"/>
      <c r="K10" s="5"/>
      <c r="L10" s="5"/>
    </row>
    <row r="11" spans="1:12">
      <c r="A11" s="94" t="s">
        <v>53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24" customHeight="1">
      <c r="A12" s="84" t="s">
        <v>0</v>
      </c>
      <c r="B12" s="84" t="s">
        <v>24</v>
      </c>
      <c r="C12" s="84" t="s">
        <v>19</v>
      </c>
      <c r="D12" s="84" t="s">
        <v>20</v>
      </c>
      <c r="E12" s="84" t="s">
        <v>21</v>
      </c>
      <c r="F12" s="84" t="s">
        <v>11</v>
      </c>
      <c r="G12" s="110"/>
      <c r="H12" s="84" t="s">
        <v>22</v>
      </c>
      <c r="I12" s="84" t="s">
        <v>9</v>
      </c>
      <c r="J12" s="84" t="s">
        <v>10</v>
      </c>
      <c r="K12" s="84" t="s">
        <v>32</v>
      </c>
      <c r="L12" s="84" t="s">
        <v>12</v>
      </c>
    </row>
    <row r="13" spans="1:12" ht="32.25" customHeight="1">
      <c r="A13" s="84"/>
      <c r="B13" s="84"/>
      <c r="C13" s="84"/>
      <c r="D13" s="84"/>
      <c r="E13" s="84"/>
      <c r="F13" s="1" t="s">
        <v>23</v>
      </c>
      <c r="G13" s="2" t="s">
        <v>6</v>
      </c>
      <c r="H13" s="84"/>
      <c r="I13" s="84"/>
      <c r="J13" s="84"/>
      <c r="K13" s="84"/>
      <c r="L13" s="84"/>
    </row>
    <row r="14" spans="1:12">
      <c r="A14" s="4">
        <v>1</v>
      </c>
      <c r="B14" s="4">
        <v>2</v>
      </c>
      <c r="C14" s="4">
        <v>3</v>
      </c>
      <c r="D14" s="4">
        <v>4</v>
      </c>
      <c r="E14" s="4">
        <v>6</v>
      </c>
      <c r="F14" s="4">
        <v>7</v>
      </c>
      <c r="G14" s="4">
        <v>8</v>
      </c>
      <c r="H14" s="4">
        <v>9</v>
      </c>
      <c r="I14" s="4">
        <v>10</v>
      </c>
      <c r="J14" s="4">
        <v>11</v>
      </c>
      <c r="K14" s="4">
        <v>12</v>
      </c>
      <c r="L14" s="4">
        <v>13</v>
      </c>
    </row>
    <row r="15" spans="1:12" ht="45">
      <c r="A15" s="4">
        <v>1</v>
      </c>
      <c r="B15" s="51" t="s">
        <v>298</v>
      </c>
      <c r="C15" s="34" t="s">
        <v>91</v>
      </c>
      <c r="D15" s="47" t="s">
        <v>62</v>
      </c>
      <c r="E15" s="68" t="s">
        <v>90</v>
      </c>
      <c r="F15" s="38">
        <v>71800</v>
      </c>
      <c r="G15" s="38">
        <v>28720.240000000002</v>
      </c>
      <c r="H15" s="34" t="s">
        <v>93</v>
      </c>
      <c r="I15" s="34"/>
      <c r="J15" s="19"/>
      <c r="K15" s="19"/>
      <c r="L15" s="1" t="s">
        <v>60</v>
      </c>
    </row>
    <row r="16" spans="1:12" ht="89.25">
      <c r="A16" s="4">
        <v>2</v>
      </c>
      <c r="B16" s="51" t="s">
        <v>299</v>
      </c>
      <c r="C16" s="34" t="s">
        <v>92</v>
      </c>
      <c r="D16" s="47" t="s">
        <v>62</v>
      </c>
      <c r="E16" s="52" t="s">
        <v>297</v>
      </c>
      <c r="F16" s="38">
        <v>78120</v>
      </c>
      <c r="G16" s="38">
        <v>52080</v>
      </c>
      <c r="H16" s="34" t="s">
        <v>101</v>
      </c>
      <c r="I16" s="34"/>
      <c r="J16" s="19"/>
      <c r="K16" s="19"/>
      <c r="L16" s="74" t="s">
        <v>65</v>
      </c>
    </row>
    <row r="17" spans="1:12" ht="45">
      <c r="A17" s="4">
        <v>3</v>
      </c>
      <c r="B17" s="51" t="s">
        <v>301</v>
      </c>
      <c r="C17" s="34" t="s">
        <v>67</v>
      </c>
      <c r="D17" s="47" t="s">
        <v>302</v>
      </c>
      <c r="E17" s="77" t="s">
        <v>75</v>
      </c>
      <c r="F17" s="38">
        <v>168647.58</v>
      </c>
      <c r="G17" s="38">
        <v>0</v>
      </c>
      <c r="H17" s="34" t="s">
        <v>100</v>
      </c>
      <c r="I17" s="56" t="s">
        <v>303</v>
      </c>
      <c r="J17" s="69"/>
      <c r="K17" s="69"/>
      <c r="L17" s="74" t="s">
        <v>60</v>
      </c>
    </row>
    <row r="18" spans="1:12" ht="45">
      <c r="A18" s="4">
        <f>A17+1</f>
        <v>4</v>
      </c>
      <c r="B18" s="51" t="s">
        <v>350</v>
      </c>
      <c r="C18" s="34" t="s">
        <v>67</v>
      </c>
      <c r="D18" s="47" t="s">
        <v>302</v>
      </c>
      <c r="E18" s="77" t="s">
        <v>76</v>
      </c>
      <c r="F18" s="38">
        <v>168647.58</v>
      </c>
      <c r="G18" s="38">
        <v>0</v>
      </c>
      <c r="H18" s="34"/>
      <c r="I18" s="56" t="s">
        <v>303</v>
      </c>
      <c r="J18" s="69"/>
      <c r="K18" s="69"/>
      <c r="L18" s="75" t="s">
        <v>60</v>
      </c>
    </row>
    <row r="19" spans="1:12" ht="45">
      <c r="A19" s="4">
        <f t="shared" ref="A19:A63" si="0">A18+1</f>
        <v>5</v>
      </c>
      <c r="B19" s="51" t="s">
        <v>351</v>
      </c>
      <c r="C19" s="34" t="s">
        <v>67</v>
      </c>
      <c r="D19" s="47" t="s">
        <v>304</v>
      </c>
      <c r="E19" s="77" t="s">
        <v>77</v>
      </c>
      <c r="F19" s="38">
        <v>72498</v>
      </c>
      <c r="G19" s="38">
        <v>40881.339999999997</v>
      </c>
      <c r="H19" s="34"/>
      <c r="I19" s="56" t="s">
        <v>305</v>
      </c>
      <c r="J19" s="69"/>
      <c r="K19" s="69"/>
      <c r="L19" s="75" t="s">
        <v>60</v>
      </c>
    </row>
    <row r="20" spans="1:12" ht="56.25">
      <c r="A20" s="4">
        <f t="shared" si="0"/>
        <v>6</v>
      </c>
      <c r="B20" s="51" t="s">
        <v>352</v>
      </c>
      <c r="C20" s="34" t="s">
        <v>70</v>
      </c>
      <c r="D20" s="47" t="s">
        <v>62</v>
      </c>
      <c r="E20" s="77" t="s">
        <v>78</v>
      </c>
      <c r="F20" s="59">
        <v>1043419.66</v>
      </c>
      <c r="G20" s="59">
        <v>139121.98000000001</v>
      </c>
      <c r="H20" s="56" t="s">
        <v>95</v>
      </c>
      <c r="I20" s="56" t="s">
        <v>306</v>
      </c>
      <c r="J20" s="69"/>
      <c r="K20" s="69"/>
      <c r="L20" s="75" t="s">
        <v>60</v>
      </c>
    </row>
    <row r="21" spans="1:12" ht="45">
      <c r="A21" s="4">
        <f t="shared" si="0"/>
        <v>7</v>
      </c>
      <c r="B21" s="51" t="s">
        <v>353</v>
      </c>
      <c r="C21" s="34" t="s">
        <v>71</v>
      </c>
      <c r="D21" s="47" t="s">
        <v>62</v>
      </c>
      <c r="E21" s="77" t="s">
        <v>79</v>
      </c>
      <c r="F21" s="59">
        <v>99700</v>
      </c>
      <c r="G21" s="59">
        <v>13293.16</v>
      </c>
      <c r="H21" s="56" t="s">
        <v>99</v>
      </c>
      <c r="I21" s="56" t="s">
        <v>307</v>
      </c>
      <c r="J21" s="69"/>
      <c r="K21" s="69"/>
      <c r="L21" s="75" t="s">
        <v>60</v>
      </c>
    </row>
    <row r="22" spans="1:12" ht="45">
      <c r="A22" s="4">
        <f t="shared" si="0"/>
        <v>8</v>
      </c>
      <c r="B22" s="51" t="s">
        <v>354</v>
      </c>
      <c r="C22" s="56" t="s">
        <v>72</v>
      </c>
      <c r="D22" s="65" t="s">
        <v>69</v>
      </c>
      <c r="E22" s="62" t="s">
        <v>80</v>
      </c>
      <c r="F22" s="59">
        <v>87029</v>
      </c>
      <c r="G22" s="59">
        <v>0</v>
      </c>
      <c r="H22" s="56" t="s">
        <v>96</v>
      </c>
      <c r="I22" s="56" t="s">
        <v>308</v>
      </c>
      <c r="J22" s="69"/>
      <c r="K22" s="69"/>
      <c r="L22" s="75" t="s">
        <v>60</v>
      </c>
    </row>
    <row r="23" spans="1:12" ht="45">
      <c r="A23" s="4">
        <f t="shared" si="0"/>
        <v>9</v>
      </c>
      <c r="B23" s="51" t="s">
        <v>355</v>
      </c>
      <c r="C23" s="56" t="s">
        <v>72</v>
      </c>
      <c r="D23" s="65" t="s">
        <v>73</v>
      </c>
      <c r="E23" s="62" t="s">
        <v>81</v>
      </c>
      <c r="F23" s="59">
        <v>87029</v>
      </c>
      <c r="G23" s="59">
        <v>0</v>
      </c>
      <c r="H23" s="56" t="s">
        <v>97</v>
      </c>
      <c r="I23" s="56" t="s">
        <v>309</v>
      </c>
      <c r="J23" s="69"/>
      <c r="K23" s="69"/>
      <c r="L23" s="75" t="s">
        <v>60</v>
      </c>
    </row>
    <row r="24" spans="1:12" ht="45">
      <c r="A24" s="4">
        <f t="shared" si="0"/>
        <v>10</v>
      </c>
      <c r="B24" s="51" t="s">
        <v>356</v>
      </c>
      <c r="C24" s="44" t="s">
        <v>72</v>
      </c>
      <c r="D24" s="3" t="s">
        <v>74</v>
      </c>
      <c r="E24" s="20" t="s">
        <v>82</v>
      </c>
      <c r="F24" s="42">
        <v>87029</v>
      </c>
      <c r="G24" s="42">
        <v>0</v>
      </c>
      <c r="H24" s="44" t="s">
        <v>98</v>
      </c>
      <c r="I24" s="56" t="s">
        <v>310</v>
      </c>
      <c r="J24" s="69"/>
      <c r="K24" s="69"/>
      <c r="L24" s="75" t="s">
        <v>60</v>
      </c>
    </row>
    <row r="25" spans="1:12" ht="56.25">
      <c r="A25" s="4">
        <f t="shared" si="0"/>
        <v>11</v>
      </c>
      <c r="B25" s="51" t="s">
        <v>357</v>
      </c>
      <c r="C25" s="44" t="s">
        <v>138</v>
      </c>
      <c r="D25" s="65" t="s">
        <v>68</v>
      </c>
      <c r="E25" s="3" t="s">
        <v>137</v>
      </c>
      <c r="F25" s="42">
        <v>3929442.58</v>
      </c>
      <c r="G25" s="42">
        <v>2887862.32</v>
      </c>
      <c r="H25" s="56" t="s">
        <v>140</v>
      </c>
      <c r="I25" s="56" t="s">
        <v>311</v>
      </c>
      <c r="J25" s="69"/>
      <c r="K25" s="69"/>
      <c r="L25" s="75" t="s">
        <v>60</v>
      </c>
    </row>
    <row r="26" spans="1:12" ht="56.25">
      <c r="A26" s="4">
        <f t="shared" si="0"/>
        <v>12</v>
      </c>
      <c r="B26" s="51" t="s">
        <v>358</v>
      </c>
      <c r="C26" s="44" t="s">
        <v>142</v>
      </c>
      <c r="D26" s="3" t="s">
        <v>124</v>
      </c>
      <c r="E26" s="51" t="s">
        <v>141</v>
      </c>
      <c r="F26" s="42">
        <v>1706609.26</v>
      </c>
      <c r="G26" s="42">
        <v>1531693.61</v>
      </c>
      <c r="H26" s="56" t="s">
        <v>143</v>
      </c>
      <c r="I26" s="56" t="s">
        <v>312</v>
      </c>
      <c r="J26" s="69"/>
      <c r="K26" s="69"/>
      <c r="L26" s="75" t="s">
        <v>60</v>
      </c>
    </row>
    <row r="27" spans="1:12" ht="45">
      <c r="A27" s="4">
        <f t="shared" si="0"/>
        <v>13</v>
      </c>
      <c r="B27" s="51" t="s">
        <v>359</v>
      </c>
      <c r="C27" s="44" t="s">
        <v>145</v>
      </c>
      <c r="D27" s="3"/>
      <c r="E27" s="51" t="s">
        <v>144</v>
      </c>
      <c r="F27" s="42">
        <v>99990</v>
      </c>
      <c r="G27" s="42">
        <v>45828.75</v>
      </c>
      <c r="H27" s="34"/>
      <c r="I27" s="56" t="s">
        <v>313</v>
      </c>
      <c r="J27" s="69"/>
      <c r="K27" s="69"/>
      <c r="L27" s="75" t="s">
        <v>60</v>
      </c>
    </row>
    <row r="28" spans="1:12" ht="45">
      <c r="A28" s="4">
        <f t="shared" si="0"/>
        <v>14</v>
      </c>
      <c r="B28" s="51" t="s">
        <v>360</v>
      </c>
      <c r="C28" s="44" t="s">
        <v>145</v>
      </c>
      <c r="D28" s="3"/>
      <c r="E28" s="72" t="s">
        <v>146</v>
      </c>
      <c r="F28" s="42">
        <v>99990</v>
      </c>
      <c r="G28" s="42">
        <v>0</v>
      </c>
      <c r="H28" s="34"/>
      <c r="I28" s="56" t="s">
        <v>314</v>
      </c>
      <c r="J28" s="69"/>
      <c r="K28" s="69"/>
      <c r="L28" s="75" t="s">
        <v>60</v>
      </c>
    </row>
    <row r="29" spans="1:12" ht="45">
      <c r="A29" s="4">
        <f t="shared" si="0"/>
        <v>15</v>
      </c>
      <c r="B29" s="51" t="s">
        <v>361</v>
      </c>
      <c r="C29" s="118" t="s">
        <v>147</v>
      </c>
      <c r="D29" s="3" t="s">
        <v>148</v>
      </c>
      <c r="E29" s="72" t="s">
        <v>149</v>
      </c>
      <c r="F29" s="42">
        <v>99990</v>
      </c>
      <c r="G29" s="42">
        <v>0</v>
      </c>
      <c r="H29" s="34"/>
      <c r="I29" s="56" t="s">
        <v>315</v>
      </c>
      <c r="J29" s="69"/>
      <c r="K29" s="69"/>
      <c r="L29" s="75" t="s">
        <v>60</v>
      </c>
    </row>
    <row r="30" spans="1:12" ht="45">
      <c r="A30" s="4">
        <f t="shared" si="0"/>
        <v>16</v>
      </c>
      <c r="B30" s="51" t="s">
        <v>362</v>
      </c>
      <c r="C30" s="119" t="s">
        <v>150</v>
      </c>
      <c r="D30" s="3"/>
      <c r="E30" s="72" t="s">
        <v>151</v>
      </c>
      <c r="F30" s="42">
        <v>95917</v>
      </c>
      <c r="G30" s="42">
        <v>51155.08</v>
      </c>
      <c r="H30" s="34"/>
      <c r="I30" s="56" t="s">
        <v>316</v>
      </c>
      <c r="J30" s="69"/>
      <c r="K30" s="69"/>
      <c r="L30" s="75" t="s">
        <v>60</v>
      </c>
    </row>
    <row r="31" spans="1:12" ht="45">
      <c r="A31" s="4">
        <f t="shared" si="0"/>
        <v>17</v>
      </c>
      <c r="B31" s="51" t="s">
        <v>363</v>
      </c>
      <c r="C31" s="118" t="s">
        <v>152</v>
      </c>
      <c r="D31" s="65" t="s">
        <v>68</v>
      </c>
      <c r="E31" s="51" t="s">
        <v>153</v>
      </c>
      <c r="F31" s="42">
        <v>99990</v>
      </c>
      <c r="G31" s="42">
        <v>0</v>
      </c>
      <c r="H31" s="34"/>
      <c r="I31" s="56" t="s">
        <v>317</v>
      </c>
      <c r="J31" s="69"/>
      <c r="K31" s="69"/>
      <c r="L31" s="75" t="s">
        <v>60</v>
      </c>
    </row>
    <row r="32" spans="1:12" ht="45">
      <c r="A32" s="4">
        <f t="shared" si="0"/>
        <v>18</v>
      </c>
      <c r="B32" s="51" t="s">
        <v>364</v>
      </c>
      <c r="C32" s="118" t="s">
        <v>154</v>
      </c>
      <c r="D32" s="65" t="s">
        <v>68</v>
      </c>
      <c r="E32" s="51" t="s">
        <v>155</v>
      </c>
      <c r="F32" s="42">
        <v>99990</v>
      </c>
      <c r="G32" s="42">
        <v>0</v>
      </c>
      <c r="H32" s="34"/>
      <c r="I32" s="56" t="s">
        <v>318</v>
      </c>
      <c r="J32" s="69"/>
      <c r="K32" s="69"/>
      <c r="L32" s="75" t="s">
        <v>60</v>
      </c>
    </row>
    <row r="33" spans="1:12" ht="45">
      <c r="A33" s="4">
        <f t="shared" si="0"/>
        <v>19</v>
      </c>
      <c r="B33" s="51" t="s">
        <v>365</v>
      </c>
      <c r="C33" s="118" t="s">
        <v>156</v>
      </c>
      <c r="D33" s="3" t="s">
        <v>157</v>
      </c>
      <c r="E33" s="51" t="s">
        <v>75</v>
      </c>
      <c r="F33" s="42">
        <v>95917</v>
      </c>
      <c r="G33" s="42">
        <v>52487.28</v>
      </c>
      <c r="H33" s="34"/>
      <c r="I33" s="56" t="s">
        <v>319</v>
      </c>
      <c r="J33" s="69"/>
      <c r="K33" s="69"/>
      <c r="L33" s="75" t="s">
        <v>60</v>
      </c>
    </row>
    <row r="34" spans="1:12" ht="45">
      <c r="A34" s="4">
        <f t="shared" si="0"/>
        <v>20</v>
      </c>
      <c r="B34" s="51" t="s">
        <v>366</v>
      </c>
      <c r="C34" s="118" t="s">
        <v>156</v>
      </c>
      <c r="D34" s="65" t="s">
        <v>69</v>
      </c>
      <c r="E34" s="51" t="s">
        <v>76</v>
      </c>
      <c r="F34" s="42">
        <v>98177</v>
      </c>
      <c r="G34" s="42">
        <v>54270.69</v>
      </c>
      <c r="H34" s="34"/>
      <c r="I34" s="56" t="s">
        <v>320</v>
      </c>
      <c r="J34" s="69"/>
      <c r="K34" s="69"/>
      <c r="L34" s="75" t="s">
        <v>60</v>
      </c>
    </row>
    <row r="35" spans="1:12" ht="45">
      <c r="A35" s="4">
        <f t="shared" si="0"/>
        <v>21</v>
      </c>
      <c r="B35" s="51" t="s">
        <v>367</v>
      </c>
      <c r="C35" s="44" t="s">
        <v>158</v>
      </c>
      <c r="D35" s="3" t="s">
        <v>74</v>
      </c>
      <c r="E35" s="51" t="s">
        <v>159</v>
      </c>
      <c r="F35" s="42">
        <v>1</v>
      </c>
      <c r="G35" s="42">
        <v>1</v>
      </c>
      <c r="H35" s="34"/>
      <c r="I35" s="56" t="s">
        <v>321</v>
      </c>
      <c r="J35" s="69"/>
      <c r="K35" s="69"/>
      <c r="L35" s="75" t="s">
        <v>60</v>
      </c>
    </row>
    <row r="36" spans="1:12" ht="45">
      <c r="A36" s="4">
        <f t="shared" si="0"/>
        <v>22</v>
      </c>
      <c r="B36" s="51" t="s">
        <v>368</v>
      </c>
      <c r="C36" s="44" t="s">
        <v>160</v>
      </c>
      <c r="D36" s="3" t="s">
        <v>161</v>
      </c>
      <c r="E36" s="51" t="s">
        <v>162</v>
      </c>
      <c r="F36" s="42">
        <v>1</v>
      </c>
      <c r="G36" s="42">
        <v>1</v>
      </c>
      <c r="H36" s="34"/>
      <c r="I36" s="56" t="s">
        <v>322</v>
      </c>
      <c r="J36" s="69"/>
      <c r="K36" s="69"/>
      <c r="L36" s="75" t="s">
        <v>60</v>
      </c>
    </row>
    <row r="37" spans="1:12" ht="45">
      <c r="A37" s="4">
        <f t="shared" si="0"/>
        <v>23</v>
      </c>
      <c r="B37" s="51" t="s">
        <v>369</v>
      </c>
      <c r="C37" s="44" t="s">
        <v>163</v>
      </c>
      <c r="D37" s="3" t="s">
        <v>148</v>
      </c>
      <c r="E37" s="51" t="s">
        <v>164</v>
      </c>
      <c r="F37" s="42">
        <v>1</v>
      </c>
      <c r="G37" s="42">
        <v>1</v>
      </c>
      <c r="H37" s="34"/>
      <c r="I37" s="56" t="s">
        <v>323</v>
      </c>
      <c r="J37" s="69"/>
      <c r="K37" s="69"/>
      <c r="L37" s="75" t="s">
        <v>60</v>
      </c>
    </row>
    <row r="38" spans="1:12" ht="45">
      <c r="A38" s="4">
        <f t="shared" si="0"/>
        <v>24</v>
      </c>
      <c r="B38" s="51" t="s">
        <v>370</v>
      </c>
      <c r="C38" s="44" t="s">
        <v>165</v>
      </c>
      <c r="D38" s="3" t="s">
        <v>57</v>
      </c>
      <c r="E38" s="51" t="s">
        <v>166</v>
      </c>
      <c r="F38" s="42">
        <v>1</v>
      </c>
      <c r="G38" s="42">
        <v>1</v>
      </c>
      <c r="H38" s="34"/>
      <c r="I38" s="56" t="s">
        <v>324</v>
      </c>
      <c r="J38" s="69"/>
      <c r="K38" s="69"/>
      <c r="L38" s="75" t="s">
        <v>60</v>
      </c>
    </row>
    <row r="39" spans="1:12" ht="45">
      <c r="A39" s="4">
        <f t="shared" si="0"/>
        <v>25</v>
      </c>
      <c r="B39" s="51" t="s">
        <v>371</v>
      </c>
      <c r="C39" s="44" t="s">
        <v>167</v>
      </c>
      <c r="D39" s="3" t="s">
        <v>169</v>
      </c>
      <c r="E39" s="51" t="s">
        <v>168</v>
      </c>
      <c r="F39" s="42">
        <v>44066</v>
      </c>
      <c r="G39" s="42">
        <v>44066</v>
      </c>
      <c r="H39" s="44" t="s">
        <v>200</v>
      </c>
      <c r="I39" s="56" t="s">
        <v>325</v>
      </c>
      <c r="J39" s="69"/>
      <c r="K39" s="69"/>
      <c r="L39" s="75" t="s">
        <v>60</v>
      </c>
    </row>
    <row r="40" spans="1:12" ht="45">
      <c r="A40" s="4">
        <f t="shared" si="0"/>
        <v>26</v>
      </c>
      <c r="B40" s="51" t="s">
        <v>372</v>
      </c>
      <c r="C40" s="44" t="s">
        <v>170</v>
      </c>
      <c r="D40" s="3" t="s">
        <v>74</v>
      </c>
      <c r="E40" s="51" t="s">
        <v>171</v>
      </c>
      <c r="F40" s="42">
        <v>1</v>
      </c>
      <c r="G40" s="42">
        <v>1</v>
      </c>
      <c r="H40" s="34"/>
      <c r="I40" s="56" t="s">
        <v>326</v>
      </c>
      <c r="J40" s="69"/>
      <c r="K40" s="69"/>
      <c r="L40" s="75" t="s">
        <v>60</v>
      </c>
    </row>
    <row r="41" spans="1:12" ht="45">
      <c r="A41" s="4">
        <f t="shared" si="0"/>
        <v>27</v>
      </c>
      <c r="B41" s="51" t="s">
        <v>373</v>
      </c>
      <c r="C41" s="44" t="s">
        <v>172</v>
      </c>
      <c r="D41" s="3" t="s">
        <v>73</v>
      </c>
      <c r="E41" s="51" t="s">
        <v>173</v>
      </c>
      <c r="F41" s="42">
        <v>1</v>
      </c>
      <c r="G41" s="42">
        <v>1</v>
      </c>
      <c r="H41" s="34"/>
      <c r="I41" s="56" t="s">
        <v>327</v>
      </c>
      <c r="J41" s="69"/>
      <c r="K41" s="69"/>
      <c r="L41" s="75" t="s">
        <v>60</v>
      </c>
    </row>
    <row r="42" spans="1:12" ht="45">
      <c r="A42" s="4">
        <f t="shared" si="0"/>
        <v>28</v>
      </c>
      <c r="B42" s="51" t="s">
        <v>374</v>
      </c>
      <c r="C42" s="44" t="s">
        <v>175</v>
      </c>
      <c r="D42" s="3" t="s">
        <v>125</v>
      </c>
      <c r="E42" s="51" t="s">
        <v>174</v>
      </c>
      <c r="F42" s="42">
        <v>1</v>
      </c>
      <c r="G42" s="42">
        <v>1</v>
      </c>
      <c r="H42" s="34"/>
      <c r="I42" s="56" t="s">
        <v>328</v>
      </c>
      <c r="J42" s="69"/>
      <c r="K42" s="69"/>
      <c r="L42" s="75" t="s">
        <v>60</v>
      </c>
    </row>
    <row r="43" spans="1:12" ht="45">
      <c r="A43" s="4">
        <f t="shared" si="0"/>
        <v>29</v>
      </c>
      <c r="B43" s="51" t="s">
        <v>375</v>
      </c>
      <c r="C43" s="44" t="s">
        <v>176</v>
      </c>
      <c r="D43" s="65" t="s">
        <v>68</v>
      </c>
      <c r="E43" s="51" t="s">
        <v>177</v>
      </c>
      <c r="F43" s="42">
        <v>1</v>
      </c>
      <c r="G43" s="42">
        <v>1</v>
      </c>
      <c r="H43" s="34"/>
      <c r="I43" s="56" t="s">
        <v>329</v>
      </c>
      <c r="J43" s="69"/>
      <c r="K43" s="69"/>
      <c r="L43" s="75" t="s">
        <v>60</v>
      </c>
    </row>
    <row r="44" spans="1:12" ht="45">
      <c r="A44" s="4">
        <f t="shared" si="0"/>
        <v>30</v>
      </c>
      <c r="B44" s="51" t="s">
        <v>376</v>
      </c>
      <c r="C44" s="44" t="s">
        <v>179</v>
      </c>
      <c r="D44" s="3" t="s">
        <v>124</v>
      </c>
      <c r="E44" s="51" t="s">
        <v>178</v>
      </c>
      <c r="F44" s="42">
        <v>1</v>
      </c>
      <c r="G44" s="42">
        <v>1</v>
      </c>
      <c r="H44" s="34"/>
      <c r="I44" s="56" t="s">
        <v>330</v>
      </c>
      <c r="J44" s="69"/>
      <c r="K44" s="69"/>
      <c r="L44" s="75" t="s">
        <v>60</v>
      </c>
    </row>
    <row r="45" spans="1:12" ht="45">
      <c r="A45" s="4">
        <f t="shared" si="0"/>
        <v>31</v>
      </c>
      <c r="B45" s="51" t="s">
        <v>377</v>
      </c>
      <c r="C45" s="44" t="s">
        <v>181</v>
      </c>
      <c r="D45" s="3" t="s">
        <v>124</v>
      </c>
      <c r="E45" s="51" t="s">
        <v>180</v>
      </c>
      <c r="F45" s="42">
        <v>1</v>
      </c>
      <c r="G45" s="42">
        <v>1</v>
      </c>
      <c r="H45" s="34"/>
      <c r="I45" s="56" t="s">
        <v>331</v>
      </c>
      <c r="J45" s="69"/>
      <c r="K45" s="69"/>
      <c r="L45" s="75" t="s">
        <v>60</v>
      </c>
    </row>
    <row r="46" spans="1:12" ht="45">
      <c r="A46" s="4">
        <f t="shared" si="0"/>
        <v>32</v>
      </c>
      <c r="B46" s="51" t="s">
        <v>378</v>
      </c>
      <c r="C46" s="44" t="s">
        <v>182</v>
      </c>
      <c r="D46" s="3" t="s">
        <v>184</v>
      </c>
      <c r="E46" s="51" t="s">
        <v>183</v>
      </c>
      <c r="F46" s="42">
        <v>1</v>
      </c>
      <c r="G46" s="42">
        <v>1</v>
      </c>
      <c r="H46" s="34"/>
      <c r="I46" s="56" t="s">
        <v>332</v>
      </c>
      <c r="J46" s="69"/>
      <c r="K46" s="69"/>
      <c r="L46" s="75" t="s">
        <v>60</v>
      </c>
    </row>
    <row r="47" spans="1:12" ht="45">
      <c r="A47" s="4">
        <f t="shared" si="0"/>
        <v>33</v>
      </c>
      <c r="B47" s="51" t="s">
        <v>379</v>
      </c>
      <c r="C47" s="44" t="s">
        <v>187</v>
      </c>
      <c r="D47" s="3" t="s">
        <v>186</v>
      </c>
      <c r="E47" s="51" t="s">
        <v>185</v>
      </c>
      <c r="F47" s="42">
        <v>1</v>
      </c>
      <c r="G47" s="42">
        <v>1</v>
      </c>
      <c r="H47" s="34"/>
      <c r="I47" s="56" t="s">
        <v>333</v>
      </c>
      <c r="J47" s="69"/>
      <c r="K47" s="69"/>
      <c r="L47" s="75" t="s">
        <v>60</v>
      </c>
    </row>
    <row r="48" spans="1:12" ht="45">
      <c r="A48" s="4">
        <f t="shared" si="0"/>
        <v>34</v>
      </c>
      <c r="B48" s="51" t="s">
        <v>380</v>
      </c>
      <c r="C48" s="44" t="s">
        <v>189</v>
      </c>
      <c r="D48" s="65" t="s">
        <v>68</v>
      </c>
      <c r="E48" s="51" t="s">
        <v>188</v>
      </c>
      <c r="F48" s="42">
        <v>1</v>
      </c>
      <c r="G48" s="42">
        <v>1</v>
      </c>
      <c r="H48" s="34"/>
      <c r="I48" s="56" t="s">
        <v>334</v>
      </c>
      <c r="J48" s="69"/>
      <c r="K48" s="69"/>
      <c r="L48" s="75" t="s">
        <v>60</v>
      </c>
    </row>
    <row r="49" spans="1:12" ht="45">
      <c r="A49" s="4">
        <f t="shared" si="0"/>
        <v>35</v>
      </c>
      <c r="B49" s="51" t="s">
        <v>381</v>
      </c>
      <c r="C49" s="44" t="s">
        <v>190</v>
      </c>
      <c r="D49" s="3" t="s">
        <v>191</v>
      </c>
      <c r="E49" s="51" t="s">
        <v>192</v>
      </c>
      <c r="F49" s="42">
        <v>1</v>
      </c>
      <c r="G49" s="42">
        <v>1</v>
      </c>
      <c r="H49" s="34"/>
      <c r="I49" s="56" t="s">
        <v>335</v>
      </c>
      <c r="J49" s="76"/>
      <c r="K49" s="76"/>
      <c r="L49" s="75" t="s">
        <v>60</v>
      </c>
    </row>
    <row r="50" spans="1:12" ht="45">
      <c r="A50" s="4">
        <f t="shared" si="0"/>
        <v>36</v>
      </c>
      <c r="B50" s="51" t="s">
        <v>382</v>
      </c>
      <c r="C50" s="44" t="s">
        <v>193</v>
      </c>
      <c r="D50" s="3" t="s">
        <v>125</v>
      </c>
      <c r="E50" s="51" t="s">
        <v>194</v>
      </c>
      <c r="F50" s="42">
        <v>1</v>
      </c>
      <c r="G50" s="42">
        <v>1</v>
      </c>
      <c r="H50" s="34"/>
      <c r="I50" s="56" t="s">
        <v>336</v>
      </c>
      <c r="J50" s="76"/>
      <c r="K50" s="76"/>
      <c r="L50" s="75" t="s">
        <v>60</v>
      </c>
    </row>
    <row r="51" spans="1:12" ht="45">
      <c r="A51" s="4">
        <f t="shared" si="0"/>
        <v>37</v>
      </c>
      <c r="B51" s="51" t="s">
        <v>383</v>
      </c>
      <c r="C51" s="44" t="s">
        <v>196</v>
      </c>
      <c r="D51" s="3" t="s">
        <v>73</v>
      </c>
      <c r="E51" s="51" t="s">
        <v>195</v>
      </c>
      <c r="F51" s="42">
        <v>1</v>
      </c>
      <c r="G51" s="42">
        <v>1</v>
      </c>
      <c r="H51" s="34"/>
      <c r="I51" s="56" t="s">
        <v>337</v>
      </c>
      <c r="J51" s="76"/>
      <c r="K51" s="76"/>
      <c r="L51" s="75" t="s">
        <v>60</v>
      </c>
    </row>
    <row r="52" spans="1:12" ht="45">
      <c r="A52" s="4">
        <f t="shared" si="0"/>
        <v>38</v>
      </c>
      <c r="B52" s="51" t="s">
        <v>384</v>
      </c>
      <c r="C52" s="44" t="s">
        <v>198</v>
      </c>
      <c r="D52" s="3" t="s">
        <v>184</v>
      </c>
      <c r="E52" s="51" t="s">
        <v>197</v>
      </c>
      <c r="F52" s="42">
        <v>32985</v>
      </c>
      <c r="G52" s="42">
        <v>32985</v>
      </c>
      <c r="H52" s="34"/>
      <c r="I52" s="56" t="s">
        <v>338</v>
      </c>
      <c r="J52" s="76"/>
      <c r="K52" s="76"/>
      <c r="L52" s="75" t="s">
        <v>60</v>
      </c>
    </row>
    <row r="53" spans="1:12" ht="45">
      <c r="A53" s="4">
        <f t="shared" si="0"/>
        <v>39</v>
      </c>
      <c r="B53" s="51" t="s">
        <v>385</v>
      </c>
      <c r="C53" s="44" t="s">
        <v>202</v>
      </c>
      <c r="D53" s="3" t="s">
        <v>191</v>
      </c>
      <c r="E53" s="51" t="s">
        <v>201</v>
      </c>
      <c r="F53" s="42">
        <v>1</v>
      </c>
      <c r="G53" s="42">
        <v>1</v>
      </c>
      <c r="H53" s="34"/>
      <c r="I53" s="56" t="s">
        <v>339</v>
      </c>
      <c r="J53" s="76"/>
      <c r="K53" s="76"/>
      <c r="L53" s="75" t="s">
        <v>60</v>
      </c>
    </row>
    <row r="54" spans="1:12" ht="45">
      <c r="A54" s="4">
        <f t="shared" si="0"/>
        <v>40</v>
      </c>
      <c r="B54" s="51" t="s">
        <v>386</v>
      </c>
      <c r="C54" s="44" t="s">
        <v>204</v>
      </c>
      <c r="D54" s="65" t="s">
        <v>68</v>
      </c>
      <c r="E54" s="51" t="s">
        <v>203</v>
      </c>
      <c r="F54" s="42">
        <v>255104</v>
      </c>
      <c r="G54" s="42">
        <v>255104</v>
      </c>
      <c r="H54" s="44" t="s">
        <v>205</v>
      </c>
      <c r="I54" s="56" t="s">
        <v>340</v>
      </c>
      <c r="J54" s="76"/>
      <c r="K54" s="76"/>
      <c r="L54" s="75" t="s">
        <v>60</v>
      </c>
    </row>
    <row r="55" spans="1:12" ht="45">
      <c r="A55" s="4">
        <f t="shared" si="0"/>
        <v>41</v>
      </c>
      <c r="B55" s="51" t="s">
        <v>387</v>
      </c>
      <c r="C55" s="44" t="s">
        <v>207</v>
      </c>
      <c r="D55" s="3" t="s">
        <v>208</v>
      </c>
      <c r="E55" s="51" t="s">
        <v>206</v>
      </c>
      <c r="F55" s="42">
        <v>1</v>
      </c>
      <c r="G55" s="42">
        <v>1</v>
      </c>
      <c r="H55" s="44"/>
      <c r="I55" s="56" t="s">
        <v>341</v>
      </c>
      <c r="J55" s="76"/>
      <c r="K55" s="76"/>
      <c r="L55" s="75" t="s">
        <v>60</v>
      </c>
    </row>
    <row r="56" spans="1:12" ht="45">
      <c r="A56" s="4">
        <f t="shared" si="0"/>
        <v>42</v>
      </c>
      <c r="B56" s="51" t="s">
        <v>388</v>
      </c>
      <c r="C56" s="44" t="s">
        <v>210</v>
      </c>
      <c r="D56" s="3" t="s">
        <v>211</v>
      </c>
      <c r="E56" s="51" t="s">
        <v>209</v>
      </c>
      <c r="F56" s="42">
        <v>67057</v>
      </c>
      <c r="G56" s="42">
        <v>67057</v>
      </c>
      <c r="H56" s="44" t="s">
        <v>212</v>
      </c>
      <c r="I56" s="56" t="s">
        <v>342</v>
      </c>
      <c r="J56" s="76"/>
      <c r="K56" s="76"/>
      <c r="L56" s="75" t="s">
        <v>60</v>
      </c>
    </row>
    <row r="57" spans="1:12" ht="45">
      <c r="A57" s="4">
        <f t="shared" si="0"/>
        <v>43</v>
      </c>
      <c r="B57" s="51" t="s">
        <v>389</v>
      </c>
      <c r="C57" s="44" t="s">
        <v>214</v>
      </c>
      <c r="D57" s="3" t="s">
        <v>124</v>
      </c>
      <c r="E57" s="51" t="s">
        <v>213</v>
      </c>
      <c r="F57" s="42">
        <v>1</v>
      </c>
      <c r="G57" s="42">
        <v>1</v>
      </c>
      <c r="H57" s="44"/>
      <c r="I57" s="56" t="s">
        <v>343</v>
      </c>
      <c r="J57" s="76"/>
      <c r="K57" s="76"/>
      <c r="L57" s="75" t="s">
        <v>60</v>
      </c>
    </row>
    <row r="58" spans="1:12" ht="45">
      <c r="A58" s="4">
        <f t="shared" si="0"/>
        <v>44</v>
      </c>
      <c r="B58" s="51" t="s">
        <v>390</v>
      </c>
      <c r="C58" s="44" t="s">
        <v>216</v>
      </c>
      <c r="D58" s="3" t="s">
        <v>217</v>
      </c>
      <c r="E58" s="51" t="s">
        <v>215</v>
      </c>
      <c r="F58" s="42">
        <v>89644.72</v>
      </c>
      <c r="G58" s="42">
        <v>89644.72</v>
      </c>
      <c r="H58" s="44" t="s">
        <v>228</v>
      </c>
      <c r="I58" s="56" t="s">
        <v>344</v>
      </c>
      <c r="J58" s="76"/>
      <c r="K58" s="76"/>
      <c r="L58" s="75" t="s">
        <v>60</v>
      </c>
    </row>
    <row r="59" spans="1:12" ht="45">
      <c r="A59" s="4">
        <f t="shared" si="0"/>
        <v>45</v>
      </c>
      <c r="B59" s="51" t="s">
        <v>391</v>
      </c>
      <c r="C59" s="44" t="s">
        <v>219</v>
      </c>
      <c r="D59" s="3" t="s">
        <v>62</v>
      </c>
      <c r="E59" s="51" t="s">
        <v>218</v>
      </c>
      <c r="F59" s="42">
        <v>75663.64</v>
      </c>
      <c r="G59" s="42">
        <v>75663.64</v>
      </c>
      <c r="H59" s="44" t="s">
        <v>228</v>
      </c>
      <c r="I59" s="56" t="s">
        <v>345</v>
      </c>
      <c r="J59" s="76"/>
      <c r="K59" s="76"/>
      <c r="L59" s="75" t="s">
        <v>60</v>
      </c>
    </row>
    <row r="60" spans="1:12" ht="45">
      <c r="A60" s="4">
        <f t="shared" si="0"/>
        <v>46</v>
      </c>
      <c r="B60" s="51" t="s">
        <v>392</v>
      </c>
      <c r="C60" s="44" t="s">
        <v>221</v>
      </c>
      <c r="D60" s="3" t="s">
        <v>148</v>
      </c>
      <c r="E60" s="51" t="s">
        <v>220</v>
      </c>
      <c r="F60" s="42">
        <v>71860.27</v>
      </c>
      <c r="G60" s="42">
        <v>71860.27</v>
      </c>
      <c r="H60" s="44" t="s">
        <v>228</v>
      </c>
      <c r="I60" s="56" t="s">
        <v>346</v>
      </c>
      <c r="J60" s="76"/>
      <c r="K60" s="76"/>
      <c r="L60" s="75" t="s">
        <v>60</v>
      </c>
    </row>
    <row r="61" spans="1:12" ht="45">
      <c r="A61" s="4">
        <f t="shared" si="0"/>
        <v>47</v>
      </c>
      <c r="B61" s="51" t="s">
        <v>393</v>
      </c>
      <c r="C61" s="44" t="s">
        <v>223</v>
      </c>
      <c r="D61" s="3" t="s">
        <v>191</v>
      </c>
      <c r="E61" s="51" t="s">
        <v>222</v>
      </c>
      <c r="F61" s="42">
        <v>57831.37</v>
      </c>
      <c r="G61" s="42">
        <v>57831.37</v>
      </c>
      <c r="H61" s="44" t="s">
        <v>228</v>
      </c>
      <c r="I61" s="56" t="s">
        <v>347</v>
      </c>
      <c r="J61" s="76"/>
      <c r="K61" s="76"/>
      <c r="L61" s="75" t="s">
        <v>60</v>
      </c>
    </row>
    <row r="62" spans="1:12" ht="45">
      <c r="A62" s="4">
        <f t="shared" si="0"/>
        <v>48</v>
      </c>
      <c r="B62" s="51" t="s">
        <v>394</v>
      </c>
      <c r="C62" s="44" t="s">
        <v>225</v>
      </c>
      <c r="D62" s="3" t="s">
        <v>62</v>
      </c>
      <c r="E62" s="51" t="s">
        <v>224</v>
      </c>
      <c r="F62" s="42">
        <v>102603.7</v>
      </c>
      <c r="G62" s="42">
        <v>102603.7</v>
      </c>
      <c r="H62" s="44" t="s">
        <v>229</v>
      </c>
      <c r="I62" s="56" t="s">
        <v>348</v>
      </c>
      <c r="J62" s="76"/>
      <c r="K62" s="76"/>
      <c r="L62" s="75" t="s">
        <v>60</v>
      </c>
    </row>
    <row r="63" spans="1:12" ht="45">
      <c r="A63" s="4">
        <f t="shared" si="0"/>
        <v>49</v>
      </c>
      <c r="B63" s="51" t="s">
        <v>395</v>
      </c>
      <c r="C63" s="44" t="s">
        <v>226</v>
      </c>
      <c r="D63" s="65" t="s">
        <v>68</v>
      </c>
      <c r="E63" s="51" t="s">
        <v>227</v>
      </c>
      <c r="F63" s="42">
        <v>62988.3</v>
      </c>
      <c r="G63" s="42">
        <v>62988.3</v>
      </c>
      <c r="H63" s="44" t="s">
        <v>229</v>
      </c>
      <c r="I63" s="56" t="s">
        <v>349</v>
      </c>
      <c r="J63" s="76"/>
      <c r="K63" s="76"/>
      <c r="L63" s="75" t="s">
        <v>60</v>
      </c>
    </row>
    <row r="64" spans="1:12">
      <c r="A64" s="4"/>
      <c r="B64" s="8" t="s">
        <v>33</v>
      </c>
      <c r="C64" s="3"/>
      <c r="D64" s="3"/>
      <c r="E64" s="3"/>
      <c r="F64" s="42">
        <f>SUM(F15:F63)</f>
        <v>9249755.6600000001</v>
      </c>
      <c r="G64" s="42">
        <f>SUM(G15:G63)</f>
        <v>5757217.4500000002</v>
      </c>
      <c r="H64" s="3"/>
      <c r="I64" s="3"/>
      <c r="J64" s="3"/>
      <c r="K64" s="3"/>
      <c r="L64" s="3"/>
    </row>
    <row r="65" spans="1:12">
      <c r="A65" s="94" t="s">
        <v>25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1:12" ht="74.25" customHeight="1">
      <c r="A66" s="2"/>
      <c r="B66" s="2"/>
      <c r="C66" s="81" t="s">
        <v>26</v>
      </c>
      <c r="D66" s="99"/>
      <c r="E66" s="103"/>
      <c r="F66" s="81" t="s">
        <v>27</v>
      </c>
      <c r="G66" s="99"/>
      <c r="H66" s="99"/>
      <c r="I66" s="103"/>
      <c r="J66" s="102" t="s">
        <v>28</v>
      </c>
      <c r="K66" s="99"/>
      <c r="L66" s="103"/>
    </row>
    <row r="67" spans="1:12">
      <c r="A67" s="4">
        <v>1</v>
      </c>
      <c r="B67" s="20"/>
      <c r="C67" s="104"/>
      <c r="D67" s="105"/>
      <c r="E67" s="106"/>
      <c r="F67" s="104"/>
      <c r="G67" s="105"/>
      <c r="H67" s="105"/>
      <c r="I67" s="106"/>
      <c r="J67" s="104"/>
      <c r="K67" s="105"/>
      <c r="L67" s="106"/>
    </row>
    <row r="68" spans="1:12">
      <c r="A68" s="4">
        <v>2</v>
      </c>
      <c r="B68" s="20"/>
      <c r="C68" s="104"/>
      <c r="D68" s="105"/>
      <c r="E68" s="106"/>
      <c r="F68" s="104"/>
      <c r="G68" s="105"/>
      <c r="H68" s="105"/>
      <c r="I68" s="106"/>
      <c r="J68" s="104"/>
      <c r="K68" s="105"/>
      <c r="L68" s="106"/>
    </row>
    <row r="69" spans="1:12">
      <c r="A69" s="4"/>
      <c r="B69" s="8" t="s">
        <v>33</v>
      </c>
      <c r="C69" s="104"/>
      <c r="D69" s="105"/>
      <c r="E69" s="106"/>
      <c r="F69" s="104"/>
      <c r="G69" s="105"/>
      <c r="H69" s="105"/>
      <c r="I69" s="106"/>
      <c r="J69" s="104"/>
      <c r="K69" s="105"/>
      <c r="L69" s="106"/>
    </row>
    <row r="70" spans="1:12">
      <c r="A70" s="94" t="s">
        <v>31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1:12" ht="58.5" customHeight="1">
      <c r="A71" s="2"/>
      <c r="B71" s="2"/>
      <c r="C71" s="81" t="s">
        <v>29</v>
      </c>
      <c r="D71" s="99"/>
      <c r="E71" s="103"/>
      <c r="F71" s="81" t="s">
        <v>30</v>
      </c>
      <c r="G71" s="99"/>
      <c r="H71" s="99"/>
      <c r="I71" s="103"/>
      <c r="J71" s="102" t="s">
        <v>28</v>
      </c>
      <c r="K71" s="99"/>
      <c r="L71" s="103"/>
    </row>
    <row r="72" spans="1:12" ht="14.25" customHeight="1">
      <c r="A72" s="2">
        <v>1</v>
      </c>
      <c r="B72" s="20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ht="12.75" customHeight="1">
      <c r="A73" s="2">
        <v>2</v>
      </c>
      <c r="B73" s="20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>
      <c r="A74" s="2"/>
      <c r="B74" s="8" t="s">
        <v>33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1:12" ht="26.25" customHeight="1">
      <c r="A75" s="91" t="s">
        <v>52</v>
      </c>
      <c r="B75" s="108"/>
      <c r="C75" s="108"/>
      <c r="D75" s="108"/>
      <c r="E75" s="109"/>
      <c r="F75" s="54">
        <f>F10+F64</f>
        <v>10567726.880000001</v>
      </c>
      <c r="G75" s="54">
        <f>G10+G64</f>
        <v>6234953.8600000003</v>
      </c>
      <c r="H75" s="3"/>
      <c r="I75" s="3"/>
      <c r="J75" s="3"/>
      <c r="K75" s="3"/>
      <c r="L75" s="3"/>
    </row>
  </sheetData>
  <mergeCells count="53">
    <mergeCell ref="A75:E75"/>
    <mergeCell ref="C12:C13"/>
    <mergeCell ref="D12:D13"/>
    <mergeCell ref="E12:E13"/>
    <mergeCell ref="F12:G12"/>
    <mergeCell ref="C73:E73"/>
    <mergeCell ref="F73:I73"/>
    <mergeCell ref="C67:E67"/>
    <mergeCell ref="F67:I67"/>
    <mergeCell ref="C74:E74"/>
    <mergeCell ref="F74:I74"/>
    <mergeCell ref="C71:E71"/>
    <mergeCell ref="F71:I71"/>
    <mergeCell ref="J74:L74"/>
    <mergeCell ref="K12:K13"/>
    <mergeCell ref="L12:L13"/>
    <mergeCell ref="C72:E72"/>
    <mergeCell ref="F72:I72"/>
    <mergeCell ref="J72:L72"/>
    <mergeCell ref="H12:H13"/>
    <mergeCell ref="C69:E69"/>
    <mergeCell ref="F69:I69"/>
    <mergeCell ref="J69:L69"/>
    <mergeCell ref="A65:L65"/>
    <mergeCell ref="C66:E66"/>
    <mergeCell ref="F66:I66"/>
    <mergeCell ref="J66:L66"/>
    <mergeCell ref="J73:L73"/>
    <mergeCell ref="A70:L70"/>
    <mergeCell ref="J71:L71"/>
    <mergeCell ref="H4:H5"/>
    <mergeCell ref="J4:J5"/>
    <mergeCell ref="C68:E68"/>
    <mergeCell ref="F68:I68"/>
    <mergeCell ref="J68:L68"/>
    <mergeCell ref="I4:I5"/>
    <mergeCell ref="K4:K5"/>
    <mergeCell ref="J67:L67"/>
    <mergeCell ref="A11:L11"/>
    <mergeCell ref="A12:A13"/>
    <mergeCell ref="B12:B13"/>
    <mergeCell ref="I12:I13"/>
    <mergeCell ref="J12:J13"/>
    <mergeCell ref="C4:C5"/>
    <mergeCell ref="D4:D5"/>
    <mergeCell ref="A1:L1"/>
    <mergeCell ref="A2:L2"/>
    <mergeCell ref="F4:G4"/>
    <mergeCell ref="L4:L5"/>
    <mergeCell ref="A3:L3"/>
    <mergeCell ref="A4:A5"/>
    <mergeCell ref="B4:B5"/>
    <mergeCell ref="E4:E5"/>
  </mergeCells>
  <phoneticPr fontId="0" type="noConversion"/>
  <pageMargins left="0" right="0" top="0.39370078740157483" bottom="0" header="0" footer="0"/>
  <pageSetup paperSize="9" scale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C22" sqref="C22"/>
    </sheetView>
  </sheetViews>
  <sheetFormatPr defaultRowHeight="12.75"/>
  <cols>
    <col min="1" max="1" width="6.85546875" customWidth="1"/>
    <col min="2" max="2" width="10.42578125" customWidth="1"/>
    <col min="3" max="3" width="18.140625" customWidth="1"/>
    <col min="4" max="4" width="16.140625" customWidth="1"/>
    <col min="5" max="5" width="17.5703125" customWidth="1"/>
    <col min="6" max="7" width="14.42578125" customWidth="1"/>
    <col min="8" max="8" width="18.7109375" customWidth="1"/>
    <col min="9" max="9" width="15.28515625" customWidth="1"/>
    <col min="10" max="10" width="16.28515625" customWidth="1"/>
    <col min="11" max="11" width="15.28515625" customWidth="1"/>
    <col min="12" max="12" width="16.140625" customWidth="1"/>
    <col min="13" max="13" width="15" customWidth="1"/>
  </cols>
  <sheetData>
    <row r="1" spans="1:13" ht="38.25" customHeight="1">
      <c r="A1" s="114" t="s">
        <v>230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68.25" customHeight="1">
      <c r="A2" s="14" t="s">
        <v>34</v>
      </c>
      <c r="B2" s="14" t="s">
        <v>35</v>
      </c>
      <c r="C2" s="15" t="s">
        <v>36</v>
      </c>
      <c r="D2" s="14" t="s">
        <v>37</v>
      </c>
      <c r="E2" s="14" t="s">
        <v>38</v>
      </c>
      <c r="F2" s="14" t="s">
        <v>39</v>
      </c>
      <c r="G2" s="14" t="s">
        <v>40</v>
      </c>
      <c r="H2" s="14" t="s">
        <v>41</v>
      </c>
      <c r="I2" s="14" t="s">
        <v>42</v>
      </c>
      <c r="J2" s="14" t="s">
        <v>43</v>
      </c>
      <c r="K2" s="14" t="s">
        <v>44</v>
      </c>
      <c r="L2" s="14" t="s">
        <v>45</v>
      </c>
      <c r="M2" s="15" t="s">
        <v>46</v>
      </c>
    </row>
    <row r="3" spans="1:13">
      <c r="A3" s="116" t="s">
        <v>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2.75" customHeight="1">
      <c r="A4" s="26">
        <v>1</v>
      </c>
      <c r="B4" s="27"/>
      <c r="C4" s="16"/>
      <c r="D4" s="26"/>
      <c r="E4" s="26"/>
      <c r="F4" s="26"/>
      <c r="G4" s="26"/>
      <c r="H4" s="28"/>
      <c r="I4" s="28"/>
      <c r="J4" s="28"/>
      <c r="K4" s="28"/>
      <c r="L4" s="28"/>
      <c r="M4" s="16"/>
    </row>
    <row r="5" spans="1:13">
      <c r="A5" s="28">
        <v>2</v>
      </c>
      <c r="B5" s="28"/>
      <c r="C5" s="16"/>
      <c r="D5" s="16"/>
      <c r="E5" s="26"/>
      <c r="F5" s="26"/>
      <c r="G5" s="16"/>
      <c r="H5" s="18"/>
      <c r="I5" s="18"/>
      <c r="J5" s="16"/>
      <c r="K5" s="16"/>
      <c r="L5" s="16"/>
      <c r="M5" s="16"/>
    </row>
    <row r="6" spans="1:13">
      <c r="A6" s="111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>
      <c r="A7" s="29">
        <v>1</v>
      </c>
      <c r="B7" s="30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>
      <c r="A8" s="29">
        <v>2</v>
      </c>
      <c r="B8" s="29"/>
      <c r="C8" s="28"/>
      <c r="D8" s="28"/>
      <c r="E8" s="28"/>
      <c r="F8" s="28"/>
      <c r="G8" s="31"/>
      <c r="H8" s="31"/>
      <c r="I8" s="31"/>
      <c r="J8" s="28"/>
      <c r="K8" s="28"/>
      <c r="L8" s="28"/>
      <c r="M8" s="28"/>
    </row>
    <row r="9" spans="1:13">
      <c r="A9" s="111" t="s">
        <v>49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</row>
    <row r="10" spans="1:13">
      <c r="A10" s="29">
        <v>1</v>
      </c>
      <c r="B10" s="29"/>
      <c r="C10" s="28"/>
      <c r="D10" s="28"/>
      <c r="E10" s="28"/>
      <c r="F10" s="28"/>
      <c r="G10" s="28"/>
      <c r="H10" s="31"/>
      <c r="I10" s="31"/>
      <c r="J10" s="28"/>
      <c r="K10" s="28"/>
      <c r="L10" s="28"/>
      <c r="M10" s="28"/>
    </row>
    <row r="11" spans="1:13">
      <c r="A11" s="29">
        <v>2</v>
      </c>
      <c r="B11" s="29"/>
      <c r="C11" s="28"/>
      <c r="D11" s="28"/>
      <c r="E11" s="28"/>
      <c r="F11" s="28"/>
      <c r="G11" s="28"/>
      <c r="H11" s="31"/>
      <c r="I11" s="31"/>
      <c r="J11" s="28"/>
      <c r="K11" s="28"/>
      <c r="L11" s="28"/>
      <c r="M11" s="28"/>
    </row>
    <row r="12" spans="1:13">
      <c r="A12" s="111" t="s">
        <v>50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</row>
    <row r="13" spans="1:13" ht="78.75">
      <c r="A13" s="29">
        <v>1</v>
      </c>
      <c r="B13" s="73" t="s">
        <v>300</v>
      </c>
      <c r="C13" s="28" t="s">
        <v>54</v>
      </c>
      <c r="D13" s="28" t="s">
        <v>55</v>
      </c>
      <c r="E13" s="28" t="s">
        <v>56</v>
      </c>
      <c r="F13" s="32" t="s">
        <v>103</v>
      </c>
      <c r="G13" s="28"/>
      <c r="H13" s="53">
        <v>7657022.2000000002</v>
      </c>
      <c r="I13" s="53">
        <v>126533.44</v>
      </c>
      <c r="J13" s="28">
        <v>1</v>
      </c>
      <c r="K13" s="28" t="s">
        <v>104</v>
      </c>
      <c r="L13" s="28" t="s">
        <v>102</v>
      </c>
      <c r="M13" s="28"/>
    </row>
    <row r="14" spans="1:13">
      <c r="A14" s="28">
        <v>2</v>
      </c>
      <c r="B14" s="28"/>
      <c r="C14" s="28"/>
      <c r="D14" s="28"/>
      <c r="E14" s="28"/>
      <c r="F14" s="32"/>
      <c r="G14" s="28"/>
      <c r="H14" s="31"/>
      <c r="I14" s="31"/>
      <c r="J14" s="28"/>
      <c r="K14" s="28"/>
      <c r="L14" s="28"/>
      <c r="M14" s="28"/>
    </row>
    <row r="27" spans="10:10">
      <c r="J27" s="17"/>
    </row>
    <row r="28" spans="10:10">
      <c r="J28" s="17"/>
    </row>
    <row r="29" spans="10:10">
      <c r="J29" s="17"/>
    </row>
  </sheetData>
  <mergeCells count="5">
    <mergeCell ref="A12:M12"/>
    <mergeCell ref="A1:M1"/>
    <mergeCell ref="A3:M3"/>
    <mergeCell ref="A6:M6"/>
    <mergeCell ref="A9:M9"/>
  </mergeCells>
  <phoneticPr fontId="0" type="noConversion"/>
  <pageMargins left="0" right="0" top="0.78740157480314965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 недвижимое имущество</vt:lpstr>
      <vt:lpstr>РАЗДЕЛ 2 движимое имущество</vt:lpstr>
      <vt:lpstr>РАЗДЕЛ 3 предприятия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2021-09-22T07:25:36Z</cp:lastPrinted>
  <dcterms:created xsi:type="dcterms:W3CDTF">1996-10-08T23:32:33Z</dcterms:created>
  <dcterms:modified xsi:type="dcterms:W3CDTF">2024-03-26T06:53:54Z</dcterms:modified>
</cp:coreProperties>
</file>