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E40" i="2"/>
  <c r="F40"/>
  <c r="D40"/>
  <c r="E45"/>
  <c r="F45"/>
  <c r="D45"/>
  <c r="G48" l="1"/>
  <c r="G10"/>
  <c r="G11"/>
  <c r="G12"/>
  <c r="G13"/>
  <c r="G18"/>
  <c r="G19"/>
  <c r="G20"/>
  <c r="G21"/>
  <c r="G24"/>
  <c r="G25"/>
  <c r="G26"/>
  <c r="G27"/>
  <c r="G28"/>
  <c r="G30"/>
  <c r="G31"/>
  <c r="G34"/>
  <c r="G36"/>
  <c r="G37"/>
  <c r="G38"/>
  <c r="G39"/>
  <c r="G40"/>
  <c r="G41"/>
  <c r="G42"/>
  <c r="G43"/>
  <c r="G44"/>
  <c r="G45"/>
  <c r="G46"/>
  <c r="G47"/>
  <c r="G9"/>
</calcChain>
</file>

<file path=xl/sharedStrings.xml><?xml version="1.0" encoding="utf-8"?>
<sst xmlns="http://schemas.openxmlformats.org/spreadsheetml/2006/main" count="128" uniqueCount="89">
  <si>
    <t>Единица измерения: руб.</t>
  </si>
  <si>
    <t/>
  </si>
  <si>
    <t>Наименование показателя</t>
  </si>
  <si>
    <t>Код</t>
  </si>
  <si>
    <t>План на год</t>
  </si>
  <si>
    <t>Уточненный план на год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</si>
  <si>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</si>
  <si>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</si>
  <si>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</si>
  <si>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</si>
  <si>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</si>
  <si>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</si>
  <si>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</si>
  <si>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</si>
  <si>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</si>
  <si>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</si>
  <si>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</si>
  <si>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</si>
  <si>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</si>
  <si>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</si>
  <si>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</si>
  <si>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</si>
  <si>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</si>
  <si>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</si>
  <si>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</si>
  <si>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</si>
  <si>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</si>
  <si>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</si>
  <si>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</si>
  <si>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18210501021011000110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</si>
  <si>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</si>
  <si>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18210501021012100110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</si>
  <si>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</si>
  <si>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18210501050012100110</t>
  </si>
  <si>
    <t xml:space="preserve">              Минимальный налог, зачисляемый в бюджеты субъектов Российской Федерации (пени по соответствующему платежу)</t>
  </si>
  <si>
    <t>00010503000000000000</t>
  </si>
  <si>
    <t xml:space="preserve">            Единый сельскохозяйственный налог</t>
  </si>
  <si>
    <t>18210503010011000110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</si>
  <si>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</si>
  <si>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</si>
  <si>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</si>
  <si>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</si>
  <si>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Налог на имущество физических лиц</t>
  </si>
  <si>
    <t>18210601030101000110</t>
  </si>
  <si>
    <t xml:space="preserve">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</si>
  <si>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</si>
  <si>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</si>
  <si>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</si>
  <si>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Земельный налог</t>
  </si>
  <si>
    <t>18210606033101000110</t>
  </si>
  <si>
    <t xml:space="preserve">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</si>
  <si>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</si>
  <si>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18210606033103000110</t>
  </si>
  <si>
    <t xml:space="preserve">              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</si>
  <si>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18210606043101000110</t>
  </si>
  <si>
    <t xml:space="preserve">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</si>
  <si>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</si>
  <si>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</si>
  <si>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</si>
  <si>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</si>
  <si>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</si>
  <si>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</si>
  <si>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00020215000000000000</t>
  </si>
  <si>
    <t xml:space="preserve">            Дотации на выравнивание бюджетной обеспеченности</t>
  </si>
  <si>
    <t>00320215001100000150</t>
  </si>
  <si>
    <t xml:space="preserve">              Дотации бюджетам сельских поселений на выравнивание бюджетной обеспеченности</t>
  </si>
  <si>
    <t>00020229000000000000</t>
  </si>
  <si>
    <t>00320229999100233150</t>
  </si>
  <si>
    <t xml:space="preserve">              Прочие 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</si>
  <si>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00320229999100266150</t>
  </si>
  <si>
    <t xml:space="preserve">              Прочие субсидии бюджетам на обеспечение финансовой устойчивости муниципальных образований Калужской области</t>
  </si>
  <si>
    <t>00020235000000000000</t>
  </si>
  <si>
    <t xml:space="preserve">            Субвенции бюджетам бюджетной системы Российской Федерации</t>
  </si>
  <si>
    <t>00320235118100000150</t>
  </si>
  <si>
    <t xml:space="preserve">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</si>
  <si>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</si>
  <si>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</si>
  <si>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00320240014100710150</t>
  </si>
  <si>
    <t xml:space="preserve">              Межбюджетные трансферты, передаваемые бюджетам поселений на осуществление переданных полномочий муниципальных районов</t>
  </si>
  <si>
    <t>00320249999100720150</t>
  </si>
  <si>
    <t xml:space="preserve">              Прочие межбюджетные трансферты, передаваемые бюджетам сельских поселений на стимулирование Глав администраций сельских поселений</t>
  </si>
  <si>
    <t>ИТОГО ДОХОДОВ</t>
  </si>
  <si>
    <t>Исполнено</t>
  </si>
  <si>
    <t>ДОХОДЫ ВСЕГО</t>
  </si>
  <si>
    <t>% исполнения</t>
  </si>
  <si>
    <t>Исполнение доходов бюджета сельского поселения "Деревня Шумятино" по кодам бюджетной классификации доходов бюджета за 1 квартал 2020 года</t>
  </si>
  <si>
    <t xml:space="preserve">            Субсидии бюджетам бюджетной системы Российской Федерации (межбюджетные субсидии)</t>
  </si>
  <si>
    <t>00020220000000000000</t>
  </si>
  <si>
    <t>Приложение № 1 к решению Сельской Думы сельского поселения "Деревня Шумятино" "Об исполнении бюджета сельского поселения "Деревня Шумятино" за 1 квартал 2020 года" от 30.04.2020 №13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</si>
</sst>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7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6" applyFont="1">
      <alignment horizontal="center" vertical="center" wrapText="1"/>
    </xf>
    <xf numFmtId="1" fontId="5" fillId="0" borderId="2" xfId="14" applyNumberFormat="1" applyFont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4" fontId="8" fillId="3" borderId="2" xfId="21" applyNumberFormat="1" applyFont="1" applyProtection="1">
      <alignment horizontal="right" vertical="top" shrinkToFit="1"/>
    </xf>
    <xf numFmtId="0" fontId="5" fillId="0" borderId="1" xfId="1" applyNumberFormat="1" applyFont="1" applyProtection="1">
      <alignment horizontal="left" wrapText="1"/>
    </xf>
    <xf numFmtId="4" fontId="5" fillId="5" borderId="2" xfId="17" applyNumberFormat="1" applyFont="1" applyFill="1" applyProtection="1">
      <alignment horizontal="right" vertical="top" shrinkToFit="1"/>
    </xf>
    <xf numFmtId="164" fontId="5" fillId="5" borderId="2" xfId="17" applyNumberFormat="1" applyFont="1" applyFill="1" applyProtection="1">
      <alignment horizontal="right" vertical="top" shrinkToFit="1"/>
    </xf>
    <xf numFmtId="164" fontId="8" fillId="3" borderId="2" xfId="21" applyNumberFormat="1" applyFont="1" applyProtection="1">
      <alignment horizontal="right" vertical="top" shrinkToFit="1"/>
    </xf>
    <xf numFmtId="0" fontId="8" fillId="0" borderId="2" xfId="15" applyNumberFormat="1" applyFont="1" applyProtection="1">
      <alignment horizontal="left" vertical="top" wrapText="1"/>
    </xf>
    <xf numFmtId="1" fontId="8" fillId="0" borderId="2" xfId="14" applyNumberFormat="1" applyFont="1" applyProtection="1">
      <alignment horizontal="center" vertical="top" shrinkToFit="1"/>
    </xf>
    <xf numFmtId="4" fontId="8" fillId="5" borderId="2" xfId="17" applyNumberFormat="1" applyFont="1" applyFill="1" applyProtection="1">
      <alignment horizontal="right" vertical="top" shrinkToFit="1"/>
    </xf>
    <xf numFmtId="164" fontId="8" fillId="5" borderId="2" xfId="17" applyNumberFormat="1" applyFont="1" applyFill="1" applyProtection="1">
      <alignment horizontal="right" vertical="top" shrinkToFit="1"/>
    </xf>
    <xf numFmtId="0" fontId="8" fillId="0" borderId="2" xfId="7" applyFont="1">
      <alignment horizontal="center" vertical="center" wrapText="1"/>
    </xf>
    <xf numFmtId="0" fontId="8" fillId="0" borderId="2" xfId="8" applyFont="1">
      <alignment horizontal="center" vertical="center" wrapText="1"/>
    </xf>
    <xf numFmtId="0" fontId="8" fillId="0" borderId="2" xfId="12" applyFont="1">
      <alignment horizontal="center" vertical="center" wrapText="1"/>
    </xf>
    <xf numFmtId="0" fontId="8" fillId="0" borderId="6" xfId="11" applyNumberFormat="1" applyFont="1" applyBorder="1" applyAlignment="1" applyProtection="1">
      <alignment horizontal="center" vertical="center" wrapText="1"/>
    </xf>
    <xf numFmtId="0" fontId="5" fillId="0" borderId="1" xfId="1" applyNumberFormat="1" applyFont="1" applyAlignment="1" applyProtection="1">
      <alignment wrapText="1"/>
    </xf>
    <xf numFmtId="0" fontId="5" fillId="0" borderId="1" xfId="1" applyFont="1" applyAlignment="1">
      <alignment wrapText="1"/>
    </xf>
    <xf numFmtId="0" fontId="8" fillId="6" borderId="2" xfId="15" applyNumberFormat="1" applyFont="1" applyFill="1" applyAlignment="1" applyProtection="1">
      <alignment horizontal="center" vertical="top" wrapText="1"/>
    </xf>
    <xf numFmtId="1" fontId="8" fillId="6" borderId="2" xfId="14" applyNumberFormat="1" applyFont="1" applyFill="1" applyProtection="1">
      <alignment horizontal="center" vertical="top" shrinkToFit="1"/>
    </xf>
    <xf numFmtId="4" fontId="8" fillId="6" borderId="2" xfId="17" applyNumberFormat="1" applyFont="1" applyFill="1" applyProtection="1">
      <alignment horizontal="right" vertical="top" shrinkToFit="1"/>
    </xf>
    <xf numFmtId="164" fontId="8" fillId="6" borderId="2" xfId="17" applyNumberFormat="1" applyFont="1" applyFill="1" applyProtection="1">
      <alignment horizontal="right" vertical="top" shrinkToFit="1"/>
    </xf>
    <xf numFmtId="0" fontId="8" fillId="6" borderId="2" xfId="15" applyNumberFormat="1" applyFont="1" applyFill="1" applyProtection="1">
      <alignment horizontal="left" vertical="top" wrapText="1"/>
    </xf>
    <xf numFmtId="49" fontId="5" fillId="0" borderId="2" xfId="14" applyNumberFormat="1" applyFont="1" applyProtection="1">
      <alignment horizontal="center" vertical="top" shrinkToFit="1"/>
    </xf>
    <xf numFmtId="0" fontId="8" fillId="0" borderId="5" xfId="11" applyNumberFormat="1" applyFont="1" applyBorder="1" applyAlignment="1" applyProtection="1">
      <alignment horizontal="center" vertical="center" wrapText="1"/>
    </xf>
    <xf numFmtId="0" fontId="8" fillId="0" borderId="6" xfId="11" applyNumberFormat="1" applyFont="1" applyBorder="1" applyAlignment="1" applyProtection="1">
      <alignment horizontal="center" vertical="center" wrapText="1"/>
    </xf>
    <xf numFmtId="0" fontId="7" fillId="0" borderId="1" xfId="3" applyNumberFormat="1" applyFont="1" applyAlignment="1" applyProtection="1">
      <alignment horizontal="center" wrapText="1"/>
    </xf>
    <xf numFmtId="0" fontId="5" fillId="0" borderId="1" xfId="1" applyFont="1" applyAlignment="1">
      <alignment horizontal="left" wrapText="1"/>
    </xf>
    <xf numFmtId="0" fontId="5" fillId="0" borderId="1" xfId="1" applyNumberFormat="1" applyFont="1" applyProtection="1">
      <alignment horizontal="left" wrapText="1"/>
    </xf>
    <xf numFmtId="0" fontId="5" fillId="0" borderId="1" xfId="1" applyFont="1">
      <alignment horizontal="left" wrapText="1"/>
    </xf>
    <xf numFmtId="1" fontId="8" fillId="0" borderId="2" xfId="19" applyNumberFormat="1" applyFont="1" applyProtection="1">
      <alignment horizontal="left" vertical="top" shrinkToFit="1"/>
    </xf>
    <xf numFmtId="1" fontId="8" fillId="0" borderId="2" xfId="19" applyFont="1">
      <alignment horizontal="left" vertical="top" shrinkToFi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  <xf numFmtId="0" fontId="8" fillId="0" borderId="2" xfId="12" applyNumberFormat="1" applyFont="1" applyProtection="1">
      <alignment horizontal="center" vertical="center" wrapText="1"/>
    </xf>
    <xf numFmtId="0" fontId="8" fillId="0" borderId="2" xfId="12" applyFont="1">
      <alignment horizontal="center" vertical="center"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showGridLines="0" showZeros="0" tabSelected="1" topLeftCell="B1" zoomScaleSheetLayoutView="100" workbookViewId="0">
      <pane ySplit="7" topLeftCell="A8" activePane="bottomLeft" state="frozen"/>
      <selection pane="bottomLeft" activeCell="M13" sqref="M13"/>
    </sheetView>
  </sheetViews>
  <sheetFormatPr defaultRowHeight="15" outlineLevelRow="4"/>
  <cols>
    <col min="1" max="1" width="9.140625" style="2" hidden="1"/>
    <col min="2" max="2" width="47.7109375" style="2" customWidth="1"/>
    <col min="3" max="3" width="21.7109375" style="2" customWidth="1"/>
    <col min="4" max="4" width="15.85546875" style="2" customWidth="1"/>
    <col min="5" max="6" width="15.7109375" style="2" customWidth="1"/>
    <col min="7" max="7" width="16.140625" style="2" customWidth="1"/>
    <col min="8" max="16384" width="9.140625" style="2"/>
  </cols>
  <sheetData>
    <row r="1" spans="1:7" ht="57.75" customHeight="1">
      <c r="A1" s="19"/>
      <c r="B1" s="20"/>
      <c r="C1" s="20"/>
      <c r="D1" s="20"/>
      <c r="E1" s="30" t="s">
        <v>88</v>
      </c>
      <c r="F1" s="30"/>
      <c r="G1" s="30"/>
    </row>
    <row r="2" spans="1:7">
      <c r="A2" s="19"/>
      <c r="B2" s="20"/>
      <c r="C2" s="20"/>
      <c r="D2" s="20"/>
      <c r="E2" s="20"/>
      <c r="F2" s="20"/>
      <c r="G2" s="1"/>
    </row>
    <row r="3" spans="1:7" ht="38.25" customHeight="1">
      <c r="A3" s="29" t="s">
        <v>85</v>
      </c>
      <c r="B3" s="29"/>
      <c r="C3" s="29"/>
      <c r="D3" s="29"/>
      <c r="E3" s="29"/>
      <c r="F3" s="29"/>
      <c r="G3" s="29"/>
    </row>
    <row r="4" spans="1:7" ht="15.75" customHeight="1">
      <c r="A4" s="43"/>
      <c r="B4" s="44"/>
      <c r="C4" s="44"/>
      <c r="D4" s="44"/>
      <c r="E4" s="44"/>
      <c r="F4" s="44"/>
      <c r="G4" s="1"/>
    </row>
    <row r="5" spans="1:7" ht="12.75" customHeight="1">
      <c r="A5" s="45" t="s">
        <v>0</v>
      </c>
      <c r="B5" s="46"/>
      <c r="C5" s="46"/>
      <c r="D5" s="46"/>
      <c r="E5" s="46"/>
      <c r="F5" s="46"/>
      <c r="G5" s="1"/>
    </row>
    <row r="6" spans="1:7" ht="30" customHeight="1">
      <c r="A6" s="35" t="s">
        <v>1</v>
      </c>
      <c r="B6" s="37" t="s">
        <v>2</v>
      </c>
      <c r="C6" s="39" t="s">
        <v>3</v>
      </c>
      <c r="D6" s="41" t="s">
        <v>4</v>
      </c>
      <c r="E6" s="41" t="s">
        <v>5</v>
      </c>
      <c r="F6" s="27" t="s">
        <v>82</v>
      </c>
      <c r="G6" s="27" t="s">
        <v>84</v>
      </c>
    </row>
    <row r="7" spans="1:7">
      <c r="A7" s="36"/>
      <c r="B7" s="38"/>
      <c r="C7" s="40"/>
      <c r="D7" s="42"/>
      <c r="E7" s="42"/>
      <c r="F7" s="28"/>
      <c r="G7" s="28"/>
    </row>
    <row r="8" spans="1:7">
      <c r="A8" s="3"/>
      <c r="B8" s="15">
        <v>1</v>
      </c>
      <c r="C8" s="16">
        <v>2</v>
      </c>
      <c r="D8" s="17">
        <v>3</v>
      </c>
      <c r="E8" s="17">
        <v>4</v>
      </c>
      <c r="F8" s="18">
        <v>5</v>
      </c>
      <c r="G8" s="18">
        <v>6</v>
      </c>
    </row>
    <row r="9" spans="1:7">
      <c r="A9" s="4" t="s">
        <v>6</v>
      </c>
      <c r="B9" s="21" t="s">
        <v>83</v>
      </c>
      <c r="C9" s="22" t="s">
        <v>6</v>
      </c>
      <c r="D9" s="23">
        <v>11509494</v>
      </c>
      <c r="E9" s="23">
        <v>33777358.75</v>
      </c>
      <c r="F9" s="23">
        <v>1734479.77</v>
      </c>
      <c r="G9" s="24">
        <f>F9/E9*100</f>
        <v>5.1350367056157111</v>
      </c>
    </row>
    <row r="10" spans="1:7" outlineLevel="1">
      <c r="A10" s="4" t="s">
        <v>7</v>
      </c>
      <c r="B10" s="25" t="s">
        <v>8</v>
      </c>
      <c r="C10" s="22" t="s">
        <v>7</v>
      </c>
      <c r="D10" s="23">
        <v>8778000</v>
      </c>
      <c r="E10" s="23">
        <v>8778000</v>
      </c>
      <c r="F10" s="23">
        <v>1157339.77</v>
      </c>
      <c r="G10" s="24">
        <f t="shared" ref="G10:G47" si="0">F10/E10*100</f>
        <v>13.184549669628618</v>
      </c>
    </row>
    <row r="11" spans="1:7" outlineLevel="2">
      <c r="A11" s="4" t="s">
        <v>9</v>
      </c>
      <c r="B11" s="5" t="s">
        <v>10</v>
      </c>
      <c r="C11" s="4" t="s">
        <v>9</v>
      </c>
      <c r="D11" s="8">
        <v>330000</v>
      </c>
      <c r="E11" s="8">
        <v>330000</v>
      </c>
      <c r="F11" s="8">
        <v>58060.65</v>
      </c>
      <c r="G11" s="9">
        <f t="shared" si="0"/>
        <v>17.594136363636366</v>
      </c>
    </row>
    <row r="12" spans="1:7" outlineLevel="3">
      <c r="A12" s="4" t="s">
        <v>11</v>
      </c>
      <c r="B12" s="5" t="s">
        <v>12</v>
      </c>
      <c r="C12" s="4" t="s">
        <v>11</v>
      </c>
      <c r="D12" s="8">
        <v>330000</v>
      </c>
      <c r="E12" s="8">
        <v>330000</v>
      </c>
      <c r="F12" s="8">
        <v>58060.65</v>
      </c>
      <c r="G12" s="9">
        <f t="shared" si="0"/>
        <v>17.594136363636366</v>
      </c>
    </row>
    <row r="13" spans="1:7" ht="76.5" outlineLevel="4">
      <c r="A13" s="4" t="s">
        <v>13</v>
      </c>
      <c r="B13" s="5" t="s">
        <v>14</v>
      </c>
      <c r="C13" s="4" t="s">
        <v>13</v>
      </c>
      <c r="D13" s="8">
        <v>330000</v>
      </c>
      <c r="E13" s="8">
        <v>330000</v>
      </c>
      <c r="F13" s="8">
        <v>57904.17</v>
      </c>
      <c r="G13" s="9">
        <f t="shared" si="0"/>
        <v>17.546718181818179</v>
      </c>
    </row>
    <row r="14" spans="1:7" ht="89.25" outlineLevel="4">
      <c r="A14" s="4" t="s">
        <v>15</v>
      </c>
      <c r="B14" s="5" t="s">
        <v>16</v>
      </c>
      <c r="C14" s="4" t="s">
        <v>15</v>
      </c>
      <c r="D14" s="8">
        <v>0</v>
      </c>
      <c r="E14" s="8">
        <v>0</v>
      </c>
      <c r="F14" s="8">
        <v>83.69</v>
      </c>
      <c r="G14" s="9"/>
    </row>
    <row r="15" spans="1:7" ht="38.25" outlineLevel="4">
      <c r="A15" s="4" t="s">
        <v>17</v>
      </c>
      <c r="B15" s="5" t="s">
        <v>18</v>
      </c>
      <c r="C15" s="4" t="s">
        <v>17</v>
      </c>
      <c r="D15" s="8">
        <v>0</v>
      </c>
      <c r="E15" s="8">
        <v>0</v>
      </c>
      <c r="F15" s="8">
        <v>52.16</v>
      </c>
      <c r="G15" s="9"/>
    </row>
    <row r="16" spans="1:7" ht="51" outlineLevel="4">
      <c r="A16" s="4" t="s">
        <v>19</v>
      </c>
      <c r="B16" s="5" t="s">
        <v>20</v>
      </c>
      <c r="C16" s="4" t="s">
        <v>19</v>
      </c>
      <c r="D16" s="8">
        <v>0</v>
      </c>
      <c r="E16" s="8">
        <v>0</v>
      </c>
      <c r="F16" s="8">
        <v>0.63</v>
      </c>
      <c r="G16" s="9"/>
    </row>
    <row r="17" spans="1:7" ht="38.25" outlineLevel="4">
      <c r="A17" s="4" t="s">
        <v>21</v>
      </c>
      <c r="B17" s="5" t="s">
        <v>22</v>
      </c>
      <c r="C17" s="4" t="s">
        <v>21</v>
      </c>
      <c r="D17" s="8">
        <v>0</v>
      </c>
      <c r="E17" s="8">
        <v>0</v>
      </c>
      <c r="F17" s="8">
        <v>20</v>
      </c>
      <c r="G17" s="9"/>
    </row>
    <row r="18" spans="1:7" outlineLevel="2">
      <c r="A18" s="4" t="s">
        <v>23</v>
      </c>
      <c r="B18" s="5" t="s">
        <v>24</v>
      </c>
      <c r="C18" s="4" t="s">
        <v>23</v>
      </c>
      <c r="D18" s="8">
        <v>484000</v>
      </c>
      <c r="E18" s="8">
        <v>484000</v>
      </c>
      <c r="F18" s="8">
        <v>181430.68</v>
      </c>
      <c r="G18" s="9">
        <f t="shared" si="0"/>
        <v>37.485677685950414</v>
      </c>
    </row>
    <row r="19" spans="1:7" ht="25.5" outlineLevel="3">
      <c r="A19" s="4" t="s">
        <v>25</v>
      </c>
      <c r="B19" s="5" t="s">
        <v>26</v>
      </c>
      <c r="C19" s="4" t="s">
        <v>25</v>
      </c>
      <c r="D19" s="8">
        <v>478000</v>
      </c>
      <c r="E19" s="8">
        <v>478000</v>
      </c>
      <c r="F19" s="8">
        <v>181430.68</v>
      </c>
      <c r="G19" s="9">
        <f t="shared" si="0"/>
        <v>37.956209205020919</v>
      </c>
    </row>
    <row r="20" spans="1:7" ht="38.25" outlineLevel="4">
      <c r="A20" s="4" t="s">
        <v>27</v>
      </c>
      <c r="B20" s="5" t="s">
        <v>28</v>
      </c>
      <c r="C20" s="4" t="s">
        <v>27</v>
      </c>
      <c r="D20" s="8">
        <v>288000</v>
      </c>
      <c r="E20" s="8">
        <v>288000</v>
      </c>
      <c r="F20" s="8">
        <v>76827.850000000006</v>
      </c>
      <c r="G20" s="9">
        <f t="shared" si="0"/>
        <v>26.676336805555557</v>
      </c>
    </row>
    <row r="21" spans="1:7" ht="38.25" outlineLevel="4">
      <c r="A21" s="4" t="s">
        <v>29</v>
      </c>
      <c r="B21" s="5" t="s">
        <v>30</v>
      </c>
      <c r="C21" s="4" t="s">
        <v>29</v>
      </c>
      <c r="D21" s="8">
        <v>190000</v>
      </c>
      <c r="E21" s="8">
        <v>190000</v>
      </c>
      <c r="F21" s="8">
        <v>104527.5</v>
      </c>
      <c r="G21" s="9">
        <f t="shared" si="0"/>
        <v>55.014473684210529</v>
      </c>
    </row>
    <row r="22" spans="1:7" ht="51" outlineLevel="4">
      <c r="A22" s="4" t="s">
        <v>31</v>
      </c>
      <c r="B22" s="5" t="s">
        <v>32</v>
      </c>
      <c r="C22" s="4" t="s">
        <v>31</v>
      </c>
      <c r="D22" s="8">
        <v>0</v>
      </c>
      <c r="E22" s="8">
        <v>0</v>
      </c>
      <c r="F22" s="8">
        <v>74.069999999999993</v>
      </c>
      <c r="G22" s="9"/>
    </row>
    <row r="23" spans="1:7" ht="38.25" outlineLevel="4">
      <c r="A23" s="4" t="s">
        <v>33</v>
      </c>
      <c r="B23" s="5" t="s">
        <v>34</v>
      </c>
      <c r="C23" s="4" t="s">
        <v>33</v>
      </c>
      <c r="D23" s="8">
        <v>0</v>
      </c>
      <c r="E23" s="8">
        <v>0</v>
      </c>
      <c r="F23" s="8">
        <v>1.26</v>
      </c>
      <c r="G23" s="9"/>
    </row>
    <row r="24" spans="1:7" outlineLevel="3">
      <c r="A24" s="4" t="s">
        <v>35</v>
      </c>
      <c r="B24" s="5" t="s">
        <v>36</v>
      </c>
      <c r="C24" s="4" t="s">
        <v>35</v>
      </c>
      <c r="D24" s="8">
        <v>6000</v>
      </c>
      <c r="E24" s="8">
        <v>6000</v>
      </c>
      <c r="F24" s="8">
        <v>0</v>
      </c>
      <c r="G24" s="9">
        <f t="shared" si="0"/>
        <v>0</v>
      </c>
    </row>
    <row r="25" spans="1:7" outlineLevel="4">
      <c r="A25" s="4" t="s">
        <v>37</v>
      </c>
      <c r="B25" s="5" t="s">
        <v>38</v>
      </c>
      <c r="C25" s="4" t="s">
        <v>37</v>
      </c>
      <c r="D25" s="8">
        <v>6000</v>
      </c>
      <c r="E25" s="8">
        <v>6000</v>
      </c>
      <c r="F25" s="8">
        <v>0</v>
      </c>
      <c r="G25" s="9">
        <f t="shared" si="0"/>
        <v>0</v>
      </c>
    </row>
    <row r="26" spans="1:7" outlineLevel="2">
      <c r="A26" s="4" t="s">
        <v>39</v>
      </c>
      <c r="B26" s="5" t="s">
        <v>40</v>
      </c>
      <c r="C26" s="4" t="s">
        <v>39</v>
      </c>
      <c r="D26" s="8">
        <v>7964000</v>
      </c>
      <c r="E26" s="8">
        <v>7964000</v>
      </c>
      <c r="F26" s="8">
        <v>917848.44</v>
      </c>
      <c r="G26" s="9">
        <f t="shared" si="0"/>
        <v>11.52496785534907</v>
      </c>
    </row>
    <row r="27" spans="1:7" outlineLevel="3">
      <c r="A27" s="4" t="s">
        <v>41</v>
      </c>
      <c r="B27" s="5" t="s">
        <v>42</v>
      </c>
      <c r="C27" s="4" t="s">
        <v>41</v>
      </c>
      <c r="D27" s="8">
        <v>294000</v>
      </c>
      <c r="E27" s="8">
        <v>294000</v>
      </c>
      <c r="F27" s="8">
        <v>21711.57</v>
      </c>
      <c r="G27" s="9">
        <f t="shared" si="0"/>
        <v>7.3848877551020404</v>
      </c>
    </row>
    <row r="28" spans="1:7" ht="51" outlineLevel="4">
      <c r="A28" s="4" t="s">
        <v>43</v>
      </c>
      <c r="B28" s="5" t="s">
        <v>44</v>
      </c>
      <c r="C28" s="4" t="s">
        <v>43</v>
      </c>
      <c r="D28" s="8">
        <v>294000</v>
      </c>
      <c r="E28" s="8">
        <v>294000</v>
      </c>
      <c r="F28" s="8">
        <v>20435.7</v>
      </c>
      <c r="G28" s="9">
        <f t="shared" si="0"/>
        <v>6.9509183673469392</v>
      </c>
    </row>
    <row r="29" spans="1:7" ht="51" outlineLevel="4">
      <c r="A29" s="4" t="s">
        <v>45</v>
      </c>
      <c r="B29" s="5" t="s">
        <v>46</v>
      </c>
      <c r="C29" s="4" t="s">
        <v>45</v>
      </c>
      <c r="D29" s="8">
        <v>0</v>
      </c>
      <c r="E29" s="8">
        <v>0</v>
      </c>
      <c r="F29" s="8">
        <v>1275.8699999999999</v>
      </c>
      <c r="G29" s="9"/>
    </row>
    <row r="30" spans="1:7" outlineLevel="3">
      <c r="A30" s="4" t="s">
        <v>47</v>
      </c>
      <c r="B30" s="5" t="s">
        <v>48</v>
      </c>
      <c r="C30" s="4" t="s">
        <v>47</v>
      </c>
      <c r="D30" s="8">
        <v>7670000</v>
      </c>
      <c r="E30" s="8">
        <v>7670000</v>
      </c>
      <c r="F30" s="8">
        <v>896136.87</v>
      </c>
      <c r="G30" s="9">
        <f t="shared" si="0"/>
        <v>11.683661929595827</v>
      </c>
    </row>
    <row r="31" spans="1:7" ht="38.25" outlineLevel="4">
      <c r="A31" s="4" t="s">
        <v>49</v>
      </c>
      <c r="B31" s="5" t="s">
        <v>50</v>
      </c>
      <c r="C31" s="4" t="s">
        <v>49</v>
      </c>
      <c r="D31" s="8">
        <v>4200000</v>
      </c>
      <c r="E31" s="8">
        <v>4200000</v>
      </c>
      <c r="F31" s="8">
        <v>575268.16</v>
      </c>
      <c r="G31" s="9">
        <f t="shared" si="0"/>
        <v>13.696860952380954</v>
      </c>
    </row>
    <row r="32" spans="1:7" ht="38.25" outlineLevel="4">
      <c r="A32" s="4" t="s">
        <v>51</v>
      </c>
      <c r="B32" s="5" t="s">
        <v>50</v>
      </c>
      <c r="C32" s="4" t="s">
        <v>51</v>
      </c>
      <c r="D32" s="8">
        <v>0</v>
      </c>
      <c r="E32" s="8">
        <v>0</v>
      </c>
      <c r="F32" s="8">
        <v>355.77</v>
      </c>
      <c r="G32" s="9"/>
    </row>
    <row r="33" spans="1:7" ht="63.75" outlineLevel="4">
      <c r="A33" s="4" t="s">
        <v>52</v>
      </c>
      <c r="B33" s="5" t="s">
        <v>53</v>
      </c>
      <c r="C33" s="4" t="s">
        <v>52</v>
      </c>
      <c r="D33" s="8">
        <v>0</v>
      </c>
      <c r="E33" s="8">
        <v>0</v>
      </c>
      <c r="F33" s="8">
        <v>1000</v>
      </c>
      <c r="G33" s="9"/>
    </row>
    <row r="34" spans="1:7" ht="38.25" outlineLevel="4">
      <c r="A34" s="4" t="s">
        <v>54</v>
      </c>
      <c r="B34" s="5" t="s">
        <v>55</v>
      </c>
      <c r="C34" s="4" t="s">
        <v>54</v>
      </c>
      <c r="D34" s="8">
        <v>3470000</v>
      </c>
      <c r="E34" s="8">
        <v>3470000</v>
      </c>
      <c r="F34" s="8">
        <v>313491.58</v>
      </c>
      <c r="G34" s="9">
        <f t="shared" si="0"/>
        <v>9.0343394812680131</v>
      </c>
    </row>
    <row r="35" spans="1:7" ht="51" outlineLevel="4">
      <c r="A35" s="4" t="s">
        <v>56</v>
      </c>
      <c r="B35" s="5" t="s">
        <v>57</v>
      </c>
      <c r="C35" s="4" t="s">
        <v>56</v>
      </c>
      <c r="D35" s="8">
        <v>0</v>
      </c>
      <c r="E35" s="8">
        <v>0</v>
      </c>
      <c r="F35" s="8">
        <v>6021.36</v>
      </c>
      <c r="G35" s="9"/>
    </row>
    <row r="36" spans="1:7" outlineLevel="1">
      <c r="A36" s="4" t="s">
        <v>58</v>
      </c>
      <c r="B36" s="11" t="s">
        <v>59</v>
      </c>
      <c r="C36" s="12" t="s">
        <v>58</v>
      </c>
      <c r="D36" s="13">
        <v>2731494</v>
      </c>
      <c r="E36" s="13">
        <v>24999358.75</v>
      </c>
      <c r="F36" s="13">
        <v>577140</v>
      </c>
      <c r="G36" s="14">
        <f t="shared" si="0"/>
        <v>2.3086192160828927</v>
      </c>
    </row>
    <row r="37" spans="1:7" ht="38.25" outlineLevel="2">
      <c r="A37" s="4" t="s">
        <v>60</v>
      </c>
      <c r="B37" s="5" t="s">
        <v>61</v>
      </c>
      <c r="C37" s="4" t="s">
        <v>60</v>
      </c>
      <c r="D37" s="8">
        <v>2731494</v>
      </c>
      <c r="E37" s="8">
        <v>24999358.75</v>
      </c>
      <c r="F37" s="8">
        <v>577140</v>
      </c>
      <c r="G37" s="9">
        <f t="shared" si="0"/>
        <v>2.3086192160828927</v>
      </c>
    </row>
    <row r="38" spans="1:7" ht="25.5" outlineLevel="3">
      <c r="A38" s="4" t="s">
        <v>62</v>
      </c>
      <c r="B38" s="5" t="s">
        <v>63</v>
      </c>
      <c r="C38" s="4" t="s">
        <v>62</v>
      </c>
      <c r="D38" s="8">
        <v>1580736</v>
      </c>
      <c r="E38" s="8">
        <v>1580736</v>
      </c>
      <c r="F38" s="8">
        <v>524808</v>
      </c>
      <c r="G38" s="9">
        <f t="shared" si="0"/>
        <v>33.200230778574031</v>
      </c>
    </row>
    <row r="39" spans="1:7" ht="25.5" outlineLevel="4">
      <c r="A39" s="4" t="s">
        <v>64</v>
      </c>
      <c r="B39" s="5" t="s">
        <v>65</v>
      </c>
      <c r="C39" s="4" t="s">
        <v>64</v>
      </c>
      <c r="D39" s="8">
        <v>1580736</v>
      </c>
      <c r="E39" s="8">
        <v>1580736</v>
      </c>
      <c r="F39" s="8">
        <v>524808</v>
      </c>
      <c r="G39" s="9">
        <f t="shared" si="0"/>
        <v>33.200230778574031</v>
      </c>
    </row>
    <row r="40" spans="1:7" ht="25.5" outlineLevel="3">
      <c r="A40" s="4" t="s">
        <v>66</v>
      </c>
      <c r="B40" s="5" t="s">
        <v>86</v>
      </c>
      <c r="C40" s="26" t="s">
        <v>87</v>
      </c>
      <c r="D40" s="8">
        <f>D41+D42</f>
        <v>494100</v>
      </c>
      <c r="E40" s="8">
        <f t="shared" ref="E40:F40" si="1">E41+E42</f>
        <v>22761964.75</v>
      </c>
      <c r="F40" s="8">
        <f t="shared" si="1"/>
        <v>0</v>
      </c>
      <c r="G40" s="9">
        <f t="shared" si="0"/>
        <v>0</v>
      </c>
    </row>
    <row r="41" spans="1:7" ht="51" outlineLevel="4">
      <c r="A41" s="4" t="s">
        <v>67</v>
      </c>
      <c r="B41" s="5" t="s">
        <v>68</v>
      </c>
      <c r="C41" s="4" t="s">
        <v>67</v>
      </c>
      <c r="D41" s="8">
        <v>494100</v>
      </c>
      <c r="E41" s="8">
        <v>494100</v>
      </c>
      <c r="F41" s="8">
        <v>0</v>
      </c>
      <c r="G41" s="9">
        <f t="shared" si="0"/>
        <v>0</v>
      </c>
    </row>
    <row r="42" spans="1:7" ht="38.25" outlineLevel="4">
      <c r="A42" s="4" t="s">
        <v>69</v>
      </c>
      <c r="B42" s="5" t="s">
        <v>70</v>
      </c>
      <c r="C42" s="4" t="s">
        <v>69</v>
      </c>
      <c r="D42" s="8">
        <v>0</v>
      </c>
      <c r="E42" s="8">
        <v>22267864.75</v>
      </c>
      <c r="F42" s="8">
        <v>0</v>
      </c>
      <c r="G42" s="9">
        <f t="shared" si="0"/>
        <v>0</v>
      </c>
    </row>
    <row r="43" spans="1:7" ht="25.5" outlineLevel="3">
      <c r="A43" s="4" t="s">
        <v>71</v>
      </c>
      <c r="B43" s="5" t="s">
        <v>72</v>
      </c>
      <c r="C43" s="4" t="s">
        <v>71</v>
      </c>
      <c r="D43" s="8">
        <v>109810</v>
      </c>
      <c r="E43" s="8">
        <v>109810</v>
      </c>
      <c r="F43" s="8">
        <v>28896</v>
      </c>
      <c r="G43" s="9">
        <f t="shared" si="0"/>
        <v>26.314543302067207</v>
      </c>
    </row>
    <row r="44" spans="1:7" ht="38.25" outlineLevel="4">
      <c r="A44" s="4" t="s">
        <v>73</v>
      </c>
      <c r="B44" s="5" t="s">
        <v>74</v>
      </c>
      <c r="C44" s="4" t="s">
        <v>73</v>
      </c>
      <c r="D44" s="8">
        <v>109810</v>
      </c>
      <c r="E44" s="8">
        <v>109810</v>
      </c>
      <c r="F44" s="8">
        <v>28896</v>
      </c>
      <c r="G44" s="9">
        <f t="shared" si="0"/>
        <v>26.314543302067207</v>
      </c>
    </row>
    <row r="45" spans="1:7" outlineLevel="3">
      <c r="A45" s="4" t="s">
        <v>75</v>
      </c>
      <c r="B45" s="5" t="s">
        <v>76</v>
      </c>
      <c r="C45" s="4" t="s">
        <v>75</v>
      </c>
      <c r="D45" s="8">
        <f>D46+D47</f>
        <v>546848</v>
      </c>
      <c r="E45" s="8">
        <f t="shared" ref="E45:F45" si="2">E46+E47</f>
        <v>546848</v>
      </c>
      <c r="F45" s="8">
        <f t="shared" si="2"/>
        <v>23436</v>
      </c>
      <c r="G45" s="9">
        <f t="shared" si="0"/>
        <v>4.2856515887412954</v>
      </c>
    </row>
    <row r="46" spans="1:7" ht="38.25" outlineLevel="4">
      <c r="A46" s="4" t="s">
        <v>77</v>
      </c>
      <c r="B46" s="5" t="s">
        <v>78</v>
      </c>
      <c r="C46" s="4" t="s">
        <v>77</v>
      </c>
      <c r="D46" s="8">
        <v>453104</v>
      </c>
      <c r="E46" s="8">
        <v>453104</v>
      </c>
      <c r="F46" s="8">
        <v>0</v>
      </c>
      <c r="G46" s="9">
        <f t="shared" si="0"/>
        <v>0</v>
      </c>
    </row>
    <row r="47" spans="1:7" ht="51" outlineLevel="4">
      <c r="A47" s="4" t="s">
        <v>79</v>
      </c>
      <c r="B47" s="5" t="s">
        <v>80</v>
      </c>
      <c r="C47" s="4" t="s">
        <v>79</v>
      </c>
      <c r="D47" s="8">
        <v>93744</v>
      </c>
      <c r="E47" s="8">
        <v>93744</v>
      </c>
      <c r="F47" s="8">
        <v>23436</v>
      </c>
      <c r="G47" s="9">
        <f t="shared" si="0"/>
        <v>25</v>
      </c>
    </row>
    <row r="48" spans="1:7" ht="12.75" customHeight="1">
      <c r="A48" s="33" t="s">
        <v>81</v>
      </c>
      <c r="B48" s="34"/>
      <c r="C48" s="34"/>
      <c r="D48" s="6">
        <v>11509494</v>
      </c>
      <c r="E48" s="6">
        <v>33777358.75</v>
      </c>
      <c r="F48" s="6">
        <v>1734479.77</v>
      </c>
      <c r="G48" s="10">
        <f>F48/E48*100</f>
        <v>5.1350367056157111</v>
      </c>
    </row>
    <row r="49" spans="1:7" ht="12.75" customHeight="1">
      <c r="A49" s="1"/>
      <c r="B49" s="1"/>
      <c r="C49" s="1"/>
      <c r="D49" s="1"/>
      <c r="E49" s="1"/>
      <c r="F49" s="1"/>
      <c r="G49" s="1"/>
    </row>
    <row r="50" spans="1:7">
      <c r="A50" s="31"/>
      <c r="B50" s="32"/>
      <c r="C50" s="32"/>
      <c r="D50" s="32"/>
      <c r="E50" s="32"/>
      <c r="F50" s="7"/>
      <c r="G50" s="1"/>
    </row>
  </sheetData>
  <mergeCells count="13">
    <mergeCell ref="F6:F7"/>
    <mergeCell ref="A3:G3"/>
    <mergeCell ref="E1:G1"/>
    <mergeCell ref="A50:E50"/>
    <mergeCell ref="A48:C48"/>
    <mergeCell ref="A6:A7"/>
    <mergeCell ref="B6:B7"/>
    <mergeCell ref="C6:C7"/>
    <mergeCell ref="D6:D7"/>
    <mergeCell ref="E6:E7"/>
    <mergeCell ref="A4:F4"/>
    <mergeCell ref="A5:F5"/>
    <mergeCell ref="G6:G7"/>
  </mergeCells>
  <pageMargins left="0.39374999999999999" right="0.39374999999999999" top="0.59027779999999996" bottom="0.59027779999999996" header="0.39374999999999999" footer="0.39374999999999999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32FA23D-D80C-4CBB-B671-3CAF463E1F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2020-09-30T07:24:26Z</cp:lastPrinted>
  <dcterms:created xsi:type="dcterms:W3CDTF">2020-04-16T12:36:53Z</dcterms:created>
  <dcterms:modified xsi:type="dcterms:W3CDTF">2020-09-30T07:24:33Z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user_13_6_01.02.2012_16_12_19(3).xlsx</vt:lpwstr>
  </property>
  <property fmtid="{D5CDD505-2E9C-101B-9397-08002B2CF9AE}" pid="3" name="Название отчета">
    <vt:lpwstr>user_13_6_01.02.2012_16_12_19(3).xlsx</vt:lpwstr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19.2.2804.408554575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