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Документ!$6:$7</definedName>
  </definedNames>
  <calcPr calcId="124519"/>
</workbook>
</file>

<file path=xl/calcChain.xml><?xml version="1.0" encoding="utf-8"?>
<calcChain xmlns="http://schemas.openxmlformats.org/spreadsheetml/2006/main">
  <c r="N9" i="2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E56"/>
  <c r="F56"/>
  <c r="D56"/>
</calcChain>
</file>

<file path=xl/sharedStrings.xml><?xml version="1.0" encoding="utf-8"?>
<sst xmlns="http://schemas.openxmlformats.org/spreadsheetml/2006/main" count="188" uniqueCount="123">
  <si>
    <t>Единица измерения: руб.</t>
  </si>
  <si>
    <t/>
  </si>
  <si>
    <t>Наименование показателя</t>
  </si>
  <si>
    <t>Код</t>
  </si>
  <si>
    <t>План на год</t>
  </si>
  <si>
    <t>Уточненный план на год</t>
  </si>
  <si>
    <t>Расхождение с начала года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</si>
  <si>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</si>
  <si>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</si>
  <si>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</si>
  <si>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</si>
  <si>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</si>
  <si>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</si>
  <si>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</si>
  <si>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</si>
  <si>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Налог на доходы физических лиц</t>
  </si>
  <si>
    <t>18210102010011000110</t>
  </si>
  <si>
    <t xml:space="preserve">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</si>
  <si>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18210102010012100110</t>
  </si>
  <si>
    <t xml:space="preserve">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</si>
  <si>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18210102010013000110</t>
  </si>
  <si>
    <t xml:space="preserve">                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</si>
  <si>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18210102030011000110</t>
  </si>
  <si>
    <t xml:space="preserve">              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</si>
  <si>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18210102030012100110</t>
  </si>
  <si>
    <t xml:space="preserve">                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</si>
  <si>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18210102030013000110</t>
  </si>
  <si>
    <t xml:space="preserve">    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</si>
  <si>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00010500000000000000</t>
  </si>
  <si>
    <t xml:space="preserve">          НАЛОГИ НА СОВОКУПНЫЙ ДОХОД</t>
  </si>
  <si>
    <t>00010501000000000000</t>
  </si>
  <si>
    <t xml:space="preserve">            Налог, взимаемый в связи с применением упрощенной системы налогообложения</t>
  </si>
  <si>
    <t>18210501011011000110</t>
  </si>
  <si>
    <t xml:space="preserve">                Налог, взимаемый с налогоплательщиков, выбравших в качестве объекта налогообложения  доходы</t>
  </si>
  <si>
    <t>18210501011012100110</t>
  </si>
  <si>
    <t xml:space="preserve">                Налог, взимаемый с налогоплательщиков, выбравших в качестве объекта налогообложения доходы (пени по соответствующему платежу)</t>
  </si>
  <si>
    <t>18210501021011000110</t>
  </si>
  <si>
    <t xml:space="preserve">                Налог, взимаемый с налогоплательщиков, выбравших в качестве объекта налогообложения доходы, уменьшенные на величину расходов</t>
  </si>
  <si>
    <t>18210501021012100110</t>
  </si>
  <si>
    <t xml:space="preserve">                Налог, взимаемый с налогоплательщиков, выбравших в качестве объекта налогообложения доходы, уменьшенные на величину расходов (пени по соответствующему платежу)</t>
  </si>
  <si>
    <t>18210501021013000110</t>
  </si>
  <si>
    <t>18210501050012100110</t>
  </si>
  <si>
    <t xml:space="preserve">                Минимальный налог, зачисляемый в бюджеты субъектов Российской Федерации (пени по соответствующему платежу)</t>
  </si>
  <si>
    <t>00010503000000000000</t>
  </si>
  <si>
    <t xml:space="preserve">            Единый сельскохозяйственный налог</t>
  </si>
  <si>
    <t>18210503010011000110</t>
  </si>
  <si>
    <t xml:space="preserve">                Единый сельскохозяйственный налог</t>
  </si>
  <si>
    <t>18210503010012200110</t>
  </si>
  <si>
    <t>00010600000000000000</t>
  </si>
  <si>
    <t xml:space="preserve">          НАЛОГИ НА ИМУЩЕСТВО</t>
  </si>
  <si>
    <t>00010601000000000000</t>
  </si>
  <si>
    <t xml:space="preserve">            Налог на имущество физических лиц</t>
  </si>
  <si>
    <t>18210601030101000110</t>
  </si>
  <si>
    <t xml:space="preserve">                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</si>
  <si>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18210601030102100110</t>
  </si>
  <si>
    <t xml:space="preserve">              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</si>
  <si>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00010606000000000000</t>
  </si>
  <si>
    <t xml:space="preserve">            Земельный налог</t>
  </si>
  <si>
    <t>00010606030000000000</t>
  </si>
  <si>
    <t xml:space="preserve">              Земельный налог с организаций</t>
  </si>
  <si>
    <t>18210606033101000110</t>
  </si>
  <si>
    <t xml:space="preserve">                Земельный налог с организаций, обладающих земельным участком, расположенным в границах сельских поселений</t>
  </si>
  <si>
    <t>18210606033102100110</t>
  </si>
  <si>
    <t>18210606033102200110</t>
  </si>
  <si>
    <t>18210606033103000110</t>
  </si>
  <si>
    <t xml:space="preserve">                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</si>
  <si>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00010606040000000000</t>
  </si>
  <si>
    <t xml:space="preserve">              Земельный налог с физических лиц</t>
  </si>
  <si>
    <t>18210606043101000110</t>
  </si>
  <si>
    <t xml:space="preserve">                Земельный налог с физических, обладающих земельным участком, расположенным в границах сельских поселений</t>
  </si>
  <si>
    <t>18210606043102100110</t>
  </si>
  <si>
    <t xml:space="preserve">                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</si>
  <si>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00011400000000000000</t>
  </si>
  <si>
    <t xml:space="preserve">          ДОХОДЫ ОТ ПРОДАЖИ МАТЕРИАЛЬНЫХ И НЕМАТЕРИАЛЬНЫХ АКТИВОВ</t>
  </si>
  <si>
    <t>00311406025100000430</t>
  </si>
  <si>
    <t xml:space="preserve">                Доходы от продажи земельных участков, находящихся в собственности поселений (за исключением земельных участков муниципальных бюджетных и автономных учреждений)</t>
  </si>
  <si>
    <t>00011600000000000000</t>
  </si>
  <si>
    <t xml:space="preserve">          ШТРАФЫ, САНКЦИИ, ВОЗМЕЩЕНИЕ УЩЕРБА</t>
  </si>
  <si>
    <t>00311607010100000140</t>
  </si>
  <si>
    <t xml:space="preserve">              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</si>
  <si>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</si>
  <si>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</si>
  <si>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</si>
  <si>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</si>
  <si>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00020215000000000000</t>
  </si>
  <si>
    <t xml:space="preserve">            Дотации на выравнивание бюджетной обеспеченности</t>
  </si>
  <si>
    <t>00320215001100000150</t>
  </si>
  <si>
    <t xml:space="preserve">                Дотации бюджетам сельских поселений на выравнивание бюджетной обеспеченности</t>
  </si>
  <si>
    <t>00020229000000000000</t>
  </si>
  <si>
    <t>00320229999100233150</t>
  </si>
  <si>
    <t xml:space="preserve">                Прочие субсидии бюджетам сельских поселений на выполнение кадастровых работ по внесению изменений в документы территориального планирования и градостроительного зонирования</t>
  </si>
  <si>
    <t>00320229999100258150</t>
  </si>
  <si>
    <t xml:space="preserve">                Прочие субсидии бюджетам на реализацию проектов развития общественной инфраструктуры муниципальных образований, основанных на местных инициативах</t>
  </si>
  <si>
    <t>00320229999100266150</t>
  </si>
  <si>
    <t xml:space="preserve">                Прочие субсидии бюджетам на обеспечение финансовой устойчивости муниципальных образований Калужской области</t>
  </si>
  <si>
    <t>00020235000000000000</t>
  </si>
  <si>
    <t xml:space="preserve">            Субвенции бюджетам бюджетной системы Российской Федерации</t>
  </si>
  <si>
    <t>00320235118100000150</t>
  </si>
  <si>
    <t xml:space="preserve">              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</si>
  <si>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00020240000000000000</t>
  </si>
  <si>
    <t xml:space="preserve">            Иные межбюджетные трансферты</t>
  </si>
  <si>
    <t>00320240014100710150</t>
  </si>
  <si>
    <t xml:space="preserve">                Межбюджетные трансферты, передаваемые бюджетам поселений на осуществление переданных полномочий муниципальных районов</t>
  </si>
  <si>
    <t>00320249999100444150</t>
  </si>
  <si>
    <t xml:space="preserve">                Прочие межбюджетные трансферты, передаваемые бюджетам муниципальных образований на обеспечение расходных обязательств муниципальных образований Калужской области</t>
  </si>
  <si>
    <t>00320249999100720150</t>
  </si>
  <si>
    <t xml:space="preserve">                Прочие межбюджетные трансферты, передаваемые бюджетам сельских поселений на стимулирование Глав администраций сельских поселений</t>
  </si>
  <si>
    <t>00020400000000000000</t>
  </si>
  <si>
    <t xml:space="preserve">          БЕЗВОЗМЕЗДНЫЕ ПОСТУПЛЕНИЯ ОТ НЕГОСУДАРСТВЕННЫХ ОРГАНИЗАЦИЙ</t>
  </si>
  <si>
    <t>00320405099109000150</t>
  </si>
  <si>
    <t xml:space="preserve">                Прочие безвозмездные поступления от негосударственных организаций в бюджеты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</si>
  <si>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00020700000000000000</t>
  </si>
  <si>
    <t xml:space="preserve">          ПРОЧИЕ БЕЗВОЗМЕЗДНЫЕ ПОСТУПЛЕНИЯ</t>
  </si>
  <si>
    <t>00320705030109000150</t>
  </si>
  <si>
    <t xml:space="preserve">                Прочие безвозмездные поступления в бюджеты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</si>
  <si>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ИТОГО ДОХОДОВ</t>
  </si>
  <si>
    <t>00020220000000000000</t>
  </si>
  <si>
    <t xml:space="preserve">            Субсидии бюджетам бюджетной системы Российской Федерации (межбюджетные субсидии)</t>
  </si>
  <si>
    <t>00020230000000000000</t>
  </si>
  <si>
    <t>Исполнено</t>
  </si>
  <si>
    <t>% исполнения</t>
  </si>
  <si>
    <t>Исполнение доходов бюджета сельского поселения "Деревня Шумятино" по кодам бюджетной классификации доходов бюджета за 2020 год</t>
  </si>
  <si>
    <t>Приложение № 1 к решению Сельской Думы сельского поселения "Деревня Шумятино" "Об исполнении бюджета сельского поселения "Деревня Шумятино" за 2020 год" от 15.03.2021 №17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</si>
</sst>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48">
    <xf numFmtId="0" fontId="0" fillId="0" borderId="0" xfId="0"/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0" fontId="7" fillId="0" borderId="1" xfId="4" applyNumberFormat="1" applyFont="1" applyProtection="1">
      <alignment horizontal="center"/>
    </xf>
    <xf numFmtId="1" fontId="5" fillId="0" borderId="2" xfId="14" applyNumberFormat="1" applyFont="1" applyProtection="1">
      <alignment horizontal="center" vertical="top" shrinkToFit="1"/>
    </xf>
    <xf numFmtId="0" fontId="5" fillId="0" borderId="2" xfId="15" applyNumberFormat="1" applyFont="1" applyProtection="1">
      <alignment horizontal="left" vertical="top" wrapText="1"/>
    </xf>
    <xf numFmtId="4" fontId="8" fillId="2" borderId="2" xfId="17" applyNumberFormat="1" applyFont="1" applyProtection="1">
      <alignment horizontal="right" vertical="top" shrinkToFit="1"/>
    </xf>
    <xf numFmtId="10" fontId="8" fillId="2" borderId="2" xfId="18" applyNumberFormat="1" applyFont="1" applyProtection="1">
      <alignment horizontal="center" vertical="top" shrinkToFit="1"/>
    </xf>
    <xf numFmtId="49" fontId="5" fillId="0" borderId="2" xfId="14" applyNumberFormat="1" applyFont="1" applyProtection="1">
      <alignment horizontal="center" vertical="top" shrinkToFit="1"/>
    </xf>
    <xf numFmtId="4" fontId="8" fillId="3" borderId="2" xfId="21" applyNumberFormat="1" applyFont="1" applyProtection="1">
      <alignment horizontal="right" vertical="top" shrinkToFit="1"/>
    </xf>
    <xf numFmtId="10" fontId="8" fillId="3" borderId="2" xfId="22" applyNumberFormat="1" applyFont="1" applyProtection="1">
      <alignment horizontal="center" vertical="top" shrinkToFit="1"/>
    </xf>
    <xf numFmtId="0" fontId="5" fillId="0" borderId="1" xfId="1" applyNumberFormat="1" applyFont="1" applyProtection="1">
      <alignment horizontal="left" wrapText="1"/>
    </xf>
    <xf numFmtId="164" fontId="8" fillId="2" borderId="2" xfId="17" applyNumberFormat="1" applyFont="1" applyProtection="1">
      <alignment horizontal="right" vertical="top" shrinkToFit="1"/>
    </xf>
    <xf numFmtId="0" fontId="5" fillId="0" borderId="1" xfId="1" applyNumberFormat="1" applyFont="1" applyAlignment="1" applyProtection="1">
      <alignment wrapText="1"/>
    </xf>
    <xf numFmtId="0" fontId="5" fillId="0" borderId="1" xfId="1" applyFont="1" applyAlignment="1">
      <alignment wrapText="1"/>
    </xf>
    <xf numFmtId="4" fontId="5" fillId="2" borderId="2" xfId="17" applyNumberFormat="1" applyFont="1" applyProtection="1">
      <alignment horizontal="right" vertical="top" shrinkToFit="1"/>
    </xf>
    <xf numFmtId="10" fontId="5" fillId="2" borderId="2" xfId="18" applyNumberFormat="1" applyFont="1" applyProtection="1">
      <alignment horizontal="center" vertical="top" shrinkToFit="1"/>
    </xf>
    <xf numFmtId="164" fontId="5" fillId="2" borderId="2" xfId="17" applyNumberFormat="1" applyFont="1" applyProtection="1">
      <alignment horizontal="right" vertical="top" shrinkToFit="1"/>
    </xf>
    <xf numFmtId="3" fontId="8" fillId="2" borderId="2" xfId="17" applyNumberFormat="1" applyFont="1" applyAlignment="1" applyProtection="1">
      <alignment horizontal="center" vertical="center" shrinkToFit="1"/>
    </xf>
    <xf numFmtId="3" fontId="8" fillId="2" borderId="2" xfId="18" applyNumberFormat="1" applyFont="1" applyAlignment="1" applyProtection="1">
      <alignment horizontal="center" vertical="center" shrinkToFit="1"/>
    </xf>
    <xf numFmtId="0" fontId="8" fillId="0" borderId="3" xfId="13" applyNumberFormat="1" applyFont="1" applyProtection="1">
      <alignment horizontal="center" vertical="center" wrapText="1"/>
    </xf>
    <xf numFmtId="0" fontId="8" fillId="0" borderId="2" xfId="12" applyNumberFormat="1" applyFont="1" applyProtection="1">
      <alignment horizontal="center" vertical="center" wrapText="1"/>
    </xf>
    <xf numFmtId="0" fontId="8" fillId="0" borderId="2" xfId="15" applyNumberFormat="1" applyFont="1" applyAlignment="1" applyProtection="1">
      <alignment horizontal="center" vertical="center" wrapText="1"/>
    </xf>
    <xf numFmtId="1" fontId="8" fillId="0" borderId="2" xfId="14" applyNumberFormat="1" applyFont="1" applyAlignment="1" applyProtection="1">
      <alignment horizontal="center" vertical="center" shrinkToFit="1"/>
    </xf>
    <xf numFmtId="0" fontId="8" fillId="0" borderId="2" xfId="15" applyNumberFormat="1" applyFont="1" applyProtection="1">
      <alignment horizontal="left" vertical="top" wrapText="1"/>
    </xf>
    <xf numFmtId="1" fontId="8" fillId="0" borderId="2" xfId="14" applyNumberFormat="1" applyFont="1" applyProtection="1">
      <alignment horizontal="center" vertical="top" shrinkToFit="1"/>
    </xf>
    <xf numFmtId="0" fontId="8" fillId="0" borderId="5" xfId="11" applyNumberFormat="1" applyFont="1" applyBorder="1" applyAlignment="1" applyProtection="1">
      <alignment horizontal="center" vertical="center" wrapText="1"/>
    </xf>
    <xf numFmtId="0" fontId="8" fillId="0" borderId="6" xfId="11" applyNumberFormat="1" applyFont="1" applyBorder="1" applyAlignment="1" applyProtection="1">
      <alignment horizontal="center" vertical="center" wrapText="1"/>
    </xf>
    <xf numFmtId="0" fontId="7" fillId="0" borderId="1" xfId="3" applyNumberFormat="1" applyFont="1" applyAlignment="1" applyProtection="1">
      <alignment horizontal="center" wrapText="1"/>
    </xf>
    <xf numFmtId="0" fontId="5" fillId="0" borderId="1" xfId="1" applyFont="1" applyAlignment="1">
      <alignment horizontal="left" vertical="center" wrapText="1"/>
    </xf>
    <xf numFmtId="0" fontId="5" fillId="0" borderId="1" xfId="1" applyNumberFormat="1" applyFont="1" applyProtection="1">
      <alignment horizontal="left" wrapText="1"/>
    </xf>
    <xf numFmtId="0" fontId="5" fillId="0" borderId="1" xfId="1" applyFont="1">
      <alignment horizontal="left" wrapText="1"/>
    </xf>
    <xf numFmtId="1" fontId="8" fillId="0" borderId="2" xfId="19" applyNumberFormat="1" applyFont="1" applyProtection="1">
      <alignment horizontal="left" vertical="top" shrinkToFit="1"/>
    </xf>
    <xf numFmtId="1" fontId="8" fillId="0" borderId="2" xfId="19" applyFont="1">
      <alignment horizontal="left" vertical="top" shrinkToFit="1"/>
    </xf>
    <xf numFmtId="0" fontId="5" fillId="0" borderId="2" xfId="6" applyNumberFormat="1" applyFont="1" applyProtection="1">
      <alignment horizontal="center" vertical="center" wrapText="1"/>
    </xf>
    <xf numFmtId="0" fontId="5" fillId="0" borderId="2" xfId="6" applyFont="1">
      <alignment horizontal="center" vertical="center" wrapText="1"/>
    </xf>
    <xf numFmtId="0" fontId="8" fillId="0" borderId="2" xfId="7" applyNumberFormat="1" applyFont="1" applyProtection="1">
      <alignment horizontal="center" vertical="center" wrapText="1"/>
    </xf>
    <xf numFmtId="0" fontId="8" fillId="0" borderId="2" xfId="7" applyFont="1">
      <alignment horizontal="center" vertical="center" wrapText="1"/>
    </xf>
    <xf numFmtId="0" fontId="8" fillId="0" borderId="2" xfId="8" applyNumberFormat="1" applyFont="1" applyProtection="1">
      <alignment horizontal="center" vertical="center" wrapText="1"/>
    </xf>
    <xf numFmtId="0" fontId="8" fillId="0" borderId="2" xfId="8" applyFont="1">
      <alignment horizontal="center" vertical="center" wrapText="1"/>
    </xf>
    <xf numFmtId="0" fontId="8" fillId="0" borderId="2" xfId="12" applyNumberFormat="1" applyFont="1" applyProtection="1">
      <alignment horizontal="center" vertical="center" wrapText="1"/>
    </xf>
    <xf numFmtId="0" fontId="8" fillId="0" borderId="2" xfId="12" applyFont="1">
      <alignment horizontal="center" vertical="center" wrapText="1"/>
    </xf>
    <xf numFmtId="0" fontId="7" fillId="0" borderId="1" xfId="4" applyNumberFormat="1" applyFont="1" applyProtection="1">
      <alignment horizontal="center"/>
    </xf>
    <xf numFmtId="0" fontId="7" fillId="0" borderId="1" xfId="4" applyFont="1">
      <alignment horizontal="center"/>
    </xf>
    <xf numFmtId="0" fontId="5" fillId="0" borderId="1" xfId="5" applyNumberFormat="1" applyFont="1" applyProtection="1">
      <alignment horizontal="right"/>
    </xf>
    <xf numFmtId="0" fontId="5" fillId="0" borderId="1" xfId="5" applyFont="1">
      <alignment horizontal="right"/>
    </xf>
    <xf numFmtId="0" fontId="8" fillId="0" borderId="2" xfId="11" applyNumberFormat="1" applyFont="1" applyProtection="1">
      <alignment horizontal="center" vertical="center" wrapText="1"/>
    </xf>
    <xf numFmtId="0" fontId="8" fillId="0" borderId="2" xfId="11" applyFont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6"/>
  <sheetViews>
    <sheetView showGridLines="0" showZeros="0" tabSelected="1" zoomScaleSheetLayoutView="100" workbookViewId="0">
      <pane ySplit="7" topLeftCell="A8" activePane="bottomLeft" state="frozen"/>
      <selection pane="bottomLeft" activeCell="S12" sqref="S12"/>
    </sheetView>
  </sheetViews>
  <sheetFormatPr defaultRowHeight="15" outlineLevelRow="5"/>
  <cols>
    <col min="1" max="1" width="9.140625" style="2" hidden="1"/>
    <col min="2" max="2" width="47.7109375" style="2" customWidth="1"/>
    <col min="3" max="3" width="21.7109375" style="2" customWidth="1"/>
    <col min="4" max="6" width="15.7109375" style="2" customWidth="1"/>
    <col min="7" max="13" width="9.140625" style="2" hidden="1"/>
    <col min="14" max="14" width="15" style="2" customWidth="1"/>
    <col min="15" max="16384" width="9.140625" style="2"/>
  </cols>
  <sheetData>
    <row r="1" spans="1:14" ht="53.25" customHeight="1">
      <c r="A1" s="13"/>
      <c r="B1" s="14"/>
      <c r="C1" s="14"/>
      <c r="D1" s="14"/>
      <c r="E1" s="29" t="s">
        <v>122</v>
      </c>
      <c r="F1" s="29"/>
      <c r="G1" s="29"/>
      <c r="H1" s="29"/>
      <c r="I1" s="29"/>
      <c r="J1" s="29"/>
      <c r="K1" s="29"/>
      <c r="L1" s="29"/>
      <c r="M1" s="29"/>
      <c r="N1" s="29"/>
    </row>
    <row r="2" spans="1:14">
      <c r="A2" s="30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14" ht="40.5" customHeight="1">
      <c r="A3" s="28" t="s">
        <v>121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</row>
    <row r="4" spans="1:14" ht="15.75" customHeight="1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3"/>
      <c r="M4" s="3"/>
    </row>
    <row r="5" spans="1:14" ht="12.75" customHeight="1">
      <c r="A5" s="44" t="s">
        <v>0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</row>
    <row r="6" spans="1:14" ht="30" customHeight="1">
      <c r="A6" s="34" t="s">
        <v>1</v>
      </c>
      <c r="B6" s="36" t="s">
        <v>2</v>
      </c>
      <c r="C6" s="38" t="s">
        <v>3</v>
      </c>
      <c r="D6" s="40" t="s">
        <v>4</v>
      </c>
      <c r="E6" s="40" t="s">
        <v>5</v>
      </c>
      <c r="F6" s="26" t="s">
        <v>119</v>
      </c>
      <c r="G6" s="20" t="s">
        <v>1</v>
      </c>
      <c r="H6" s="46" t="s">
        <v>6</v>
      </c>
      <c r="I6" s="47"/>
      <c r="J6" s="46" t="s">
        <v>7</v>
      </c>
      <c r="K6" s="47"/>
      <c r="L6" s="46" t="s">
        <v>8</v>
      </c>
      <c r="M6" s="47"/>
      <c r="N6" s="26" t="s">
        <v>120</v>
      </c>
    </row>
    <row r="7" spans="1:14">
      <c r="A7" s="35"/>
      <c r="B7" s="37"/>
      <c r="C7" s="39"/>
      <c r="D7" s="41"/>
      <c r="E7" s="41"/>
      <c r="F7" s="27"/>
      <c r="G7" s="21"/>
      <c r="H7" s="21" t="s">
        <v>1</v>
      </c>
      <c r="I7" s="21" t="s">
        <v>1</v>
      </c>
      <c r="J7" s="21" t="s">
        <v>1</v>
      </c>
      <c r="K7" s="21" t="s">
        <v>1</v>
      </c>
      <c r="L7" s="21" t="s">
        <v>1</v>
      </c>
      <c r="M7" s="21" t="s">
        <v>1</v>
      </c>
      <c r="N7" s="27"/>
    </row>
    <row r="8" spans="1:14">
      <c r="A8" s="4" t="s">
        <v>9</v>
      </c>
      <c r="B8" s="22">
        <v>1</v>
      </c>
      <c r="C8" s="23">
        <v>2</v>
      </c>
      <c r="D8" s="18">
        <v>3</v>
      </c>
      <c r="E8" s="18">
        <v>4</v>
      </c>
      <c r="F8" s="18">
        <v>5</v>
      </c>
      <c r="G8" s="18"/>
      <c r="H8" s="18"/>
      <c r="I8" s="19"/>
      <c r="J8" s="18"/>
      <c r="K8" s="19"/>
      <c r="L8" s="18"/>
      <c r="M8" s="19"/>
      <c r="N8" s="18">
        <v>6</v>
      </c>
    </row>
    <row r="9" spans="1:14" outlineLevel="1">
      <c r="A9" s="4" t="s">
        <v>10</v>
      </c>
      <c r="B9" s="24" t="s">
        <v>11</v>
      </c>
      <c r="C9" s="25" t="s">
        <v>10</v>
      </c>
      <c r="D9" s="6">
        <v>8778000</v>
      </c>
      <c r="E9" s="6">
        <v>10697939.35</v>
      </c>
      <c r="F9" s="6">
        <v>10705853.560000001</v>
      </c>
      <c r="G9" s="6">
        <v>10705853.560000001</v>
      </c>
      <c r="H9" s="6">
        <v>-7914.21</v>
      </c>
      <c r="I9" s="7">
        <v>1.0007397882658589</v>
      </c>
      <c r="J9" s="6">
        <v>-7914.21</v>
      </c>
      <c r="K9" s="7">
        <v>1.0007397882658589</v>
      </c>
      <c r="L9" s="6">
        <v>0</v>
      </c>
      <c r="M9" s="7"/>
      <c r="N9" s="12">
        <f t="shared" ref="N9:N64" si="0">F9/E9*100</f>
        <v>100.07397882658591</v>
      </c>
    </row>
    <row r="10" spans="1:14" outlineLevel="2">
      <c r="A10" s="4" t="s">
        <v>12</v>
      </c>
      <c r="B10" s="5" t="s">
        <v>13</v>
      </c>
      <c r="C10" s="4" t="s">
        <v>12</v>
      </c>
      <c r="D10" s="15">
        <v>330000</v>
      </c>
      <c r="E10" s="15">
        <v>343088.71</v>
      </c>
      <c r="F10" s="15">
        <v>343707.85</v>
      </c>
      <c r="G10" s="15">
        <v>343707.85</v>
      </c>
      <c r="H10" s="15">
        <v>-619.14</v>
      </c>
      <c r="I10" s="16">
        <v>1.0018046061614794</v>
      </c>
      <c r="J10" s="15">
        <v>-619.14</v>
      </c>
      <c r="K10" s="16">
        <v>1.0018046061614794</v>
      </c>
      <c r="L10" s="15">
        <v>0</v>
      </c>
      <c r="M10" s="16"/>
      <c r="N10" s="17">
        <f t="shared" si="0"/>
        <v>100.18046061614791</v>
      </c>
    </row>
    <row r="11" spans="1:14" outlineLevel="3">
      <c r="A11" s="4" t="s">
        <v>14</v>
      </c>
      <c r="B11" s="5" t="s">
        <v>15</v>
      </c>
      <c r="C11" s="4" t="s">
        <v>14</v>
      </c>
      <c r="D11" s="15">
        <v>330000</v>
      </c>
      <c r="E11" s="15">
        <v>343088.71</v>
      </c>
      <c r="F11" s="15">
        <v>343707.85</v>
      </c>
      <c r="G11" s="15">
        <v>343707.85</v>
      </c>
      <c r="H11" s="15">
        <v>-619.14</v>
      </c>
      <c r="I11" s="16">
        <v>1.0018046061614794</v>
      </c>
      <c r="J11" s="15">
        <v>-619.14</v>
      </c>
      <c r="K11" s="16">
        <v>1.0018046061614794</v>
      </c>
      <c r="L11" s="15">
        <v>0</v>
      </c>
      <c r="M11" s="16"/>
      <c r="N11" s="17">
        <f t="shared" si="0"/>
        <v>100.18046061614791</v>
      </c>
    </row>
    <row r="12" spans="1:14" ht="76.5" outlineLevel="5">
      <c r="A12" s="4" t="s">
        <v>16</v>
      </c>
      <c r="B12" s="5" t="s">
        <v>17</v>
      </c>
      <c r="C12" s="4" t="s">
        <v>16</v>
      </c>
      <c r="D12" s="15">
        <v>330000</v>
      </c>
      <c r="E12" s="15">
        <v>341143.79</v>
      </c>
      <c r="F12" s="15">
        <v>341762.93</v>
      </c>
      <c r="G12" s="15">
        <v>341762.93</v>
      </c>
      <c r="H12" s="15">
        <v>-619.14</v>
      </c>
      <c r="I12" s="16">
        <v>1.0018148945346477</v>
      </c>
      <c r="J12" s="15">
        <v>-619.14</v>
      </c>
      <c r="K12" s="16">
        <v>1.0018148945346477</v>
      </c>
      <c r="L12" s="15">
        <v>0</v>
      </c>
      <c r="M12" s="16"/>
      <c r="N12" s="17">
        <f t="shared" si="0"/>
        <v>100.18148945346476</v>
      </c>
    </row>
    <row r="13" spans="1:14" ht="89.25" outlineLevel="5">
      <c r="A13" s="4" t="s">
        <v>18</v>
      </c>
      <c r="B13" s="5" t="s">
        <v>19</v>
      </c>
      <c r="C13" s="4" t="s">
        <v>18</v>
      </c>
      <c r="D13" s="15">
        <v>0</v>
      </c>
      <c r="E13" s="15">
        <v>218.02</v>
      </c>
      <c r="F13" s="15">
        <v>218.02</v>
      </c>
      <c r="G13" s="15">
        <v>218.02</v>
      </c>
      <c r="H13" s="15">
        <v>0</v>
      </c>
      <c r="I13" s="16">
        <v>1</v>
      </c>
      <c r="J13" s="15">
        <v>0</v>
      </c>
      <c r="K13" s="16">
        <v>1</v>
      </c>
      <c r="L13" s="15">
        <v>0</v>
      </c>
      <c r="M13" s="16"/>
      <c r="N13" s="17">
        <f t="shared" si="0"/>
        <v>100</v>
      </c>
    </row>
    <row r="14" spans="1:14" ht="63.75" outlineLevel="5">
      <c r="A14" s="4" t="s">
        <v>20</v>
      </c>
      <c r="B14" s="5" t="s">
        <v>21</v>
      </c>
      <c r="C14" s="4" t="s">
        <v>20</v>
      </c>
      <c r="D14" s="15">
        <v>0</v>
      </c>
      <c r="E14" s="15">
        <v>1627.15</v>
      </c>
      <c r="F14" s="15">
        <v>1627.15</v>
      </c>
      <c r="G14" s="15">
        <v>1627.15</v>
      </c>
      <c r="H14" s="15">
        <v>0</v>
      </c>
      <c r="I14" s="16">
        <v>1</v>
      </c>
      <c r="J14" s="15">
        <v>0</v>
      </c>
      <c r="K14" s="16">
        <v>1</v>
      </c>
      <c r="L14" s="15">
        <v>0</v>
      </c>
      <c r="M14" s="16"/>
      <c r="N14" s="17">
        <f t="shared" si="0"/>
        <v>100</v>
      </c>
    </row>
    <row r="15" spans="1:14" ht="38.25" outlineLevel="5">
      <c r="A15" s="4" t="s">
        <v>22</v>
      </c>
      <c r="B15" s="5" t="s">
        <v>23</v>
      </c>
      <c r="C15" s="4" t="s">
        <v>22</v>
      </c>
      <c r="D15" s="15">
        <v>0</v>
      </c>
      <c r="E15" s="15">
        <v>79.12</v>
      </c>
      <c r="F15" s="15">
        <v>79.12</v>
      </c>
      <c r="G15" s="15">
        <v>79.12</v>
      </c>
      <c r="H15" s="15">
        <v>0</v>
      </c>
      <c r="I15" s="16">
        <v>1</v>
      </c>
      <c r="J15" s="15">
        <v>0</v>
      </c>
      <c r="K15" s="16">
        <v>1</v>
      </c>
      <c r="L15" s="15">
        <v>0</v>
      </c>
      <c r="M15" s="16"/>
      <c r="N15" s="17">
        <f t="shared" si="0"/>
        <v>100</v>
      </c>
    </row>
    <row r="16" spans="1:14" ht="51" outlineLevel="5">
      <c r="A16" s="4" t="s">
        <v>24</v>
      </c>
      <c r="B16" s="5" t="s">
        <v>25</v>
      </c>
      <c r="C16" s="4" t="s">
        <v>24</v>
      </c>
      <c r="D16" s="15">
        <v>0</v>
      </c>
      <c r="E16" s="15">
        <v>0.63</v>
      </c>
      <c r="F16" s="15">
        <v>0.63</v>
      </c>
      <c r="G16" s="15">
        <v>0.63</v>
      </c>
      <c r="H16" s="15">
        <v>0</v>
      </c>
      <c r="I16" s="16">
        <v>1</v>
      </c>
      <c r="J16" s="15">
        <v>0</v>
      </c>
      <c r="K16" s="16">
        <v>1</v>
      </c>
      <c r="L16" s="15">
        <v>0</v>
      </c>
      <c r="M16" s="16"/>
      <c r="N16" s="17">
        <f t="shared" si="0"/>
        <v>100</v>
      </c>
    </row>
    <row r="17" spans="1:14" ht="38.25" outlineLevel="5">
      <c r="A17" s="4" t="s">
        <v>26</v>
      </c>
      <c r="B17" s="5" t="s">
        <v>27</v>
      </c>
      <c r="C17" s="4" t="s">
        <v>26</v>
      </c>
      <c r="D17" s="15">
        <v>0</v>
      </c>
      <c r="E17" s="15">
        <v>20</v>
      </c>
      <c r="F17" s="15">
        <v>20</v>
      </c>
      <c r="G17" s="15">
        <v>20</v>
      </c>
      <c r="H17" s="15">
        <v>0</v>
      </c>
      <c r="I17" s="16">
        <v>1</v>
      </c>
      <c r="J17" s="15">
        <v>0</v>
      </c>
      <c r="K17" s="16">
        <v>1</v>
      </c>
      <c r="L17" s="15">
        <v>0</v>
      </c>
      <c r="M17" s="16"/>
      <c r="N17" s="17">
        <f t="shared" si="0"/>
        <v>100</v>
      </c>
    </row>
    <row r="18" spans="1:14" outlineLevel="2">
      <c r="A18" s="4" t="s">
        <v>28</v>
      </c>
      <c r="B18" s="5" t="s">
        <v>29</v>
      </c>
      <c r="C18" s="4" t="s">
        <v>28</v>
      </c>
      <c r="D18" s="15">
        <v>484000</v>
      </c>
      <c r="E18" s="15">
        <v>810443.11</v>
      </c>
      <c r="F18" s="15">
        <v>810443.11</v>
      </c>
      <c r="G18" s="15">
        <v>810443.11</v>
      </c>
      <c r="H18" s="15">
        <v>0</v>
      </c>
      <c r="I18" s="16">
        <v>1</v>
      </c>
      <c r="J18" s="15">
        <v>0</v>
      </c>
      <c r="K18" s="16">
        <v>1</v>
      </c>
      <c r="L18" s="15">
        <v>0</v>
      </c>
      <c r="M18" s="16"/>
      <c r="N18" s="17">
        <f t="shared" si="0"/>
        <v>100</v>
      </c>
    </row>
    <row r="19" spans="1:14" ht="25.5" outlineLevel="3">
      <c r="A19" s="4" t="s">
        <v>30</v>
      </c>
      <c r="B19" s="5" t="s">
        <v>31</v>
      </c>
      <c r="C19" s="4" t="s">
        <v>30</v>
      </c>
      <c r="D19" s="15">
        <v>478000</v>
      </c>
      <c r="E19" s="15">
        <v>809852.33</v>
      </c>
      <c r="F19" s="15">
        <v>809852.33</v>
      </c>
      <c r="G19" s="15">
        <v>809852.33</v>
      </c>
      <c r="H19" s="15">
        <v>0</v>
      </c>
      <c r="I19" s="16">
        <v>1</v>
      </c>
      <c r="J19" s="15">
        <v>0</v>
      </c>
      <c r="K19" s="16">
        <v>1</v>
      </c>
      <c r="L19" s="15">
        <v>0</v>
      </c>
      <c r="M19" s="16"/>
      <c r="N19" s="17">
        <f t="shared" si="0"/>
        <v>100</v>
      </c>
    </row>
    <row r="20" spans="1:14" ht="38.25" outlineLevel="5">
      <c r="A20" s="4" t="s">
        <v>32</v>
      </c>
      <c r="B20" s="5" t="s">
        <v>33</v>
      </c>
      <c r="C20" s="4" t="s">
        <v>32</v>
      </c>
      <c r="D20" s="15">
        <v>288000</v>
      </c>
      <c r="E20" s="15">
        <v>326807.07</v>
      </c>
      <c r="F20" s="15">
        <v>326807.07</v>
      </c>
      <c r="G20" s="15">
        <v>326807.07</v>
      </c>
      <c r="H20" s="15">
        <v>0</v>
      </c>
      <c r="I20" s="16">
        <v>1</v>
      </c>
      <c r="J20" s="15">
        <v>0</v>
      </c>
      <c r="K20" s="16">
        <v>1</v>
      </c>
      <c r="L20" s="15">
        <v>0</v>
      </c>
      <c r="M20" s="16"/>
      <c r="N20" s="17">
        <f t="shared" si="0"/>
        <v>100</v>
      </c>
    </row>
    <row r="21" spans="1:14" ht="38.25" outlineLevel="5">
      <c r="A21" s="4" t="s">
        <v>34</v>
      </c>
      <c r="B21" s="5" t="s">
        <v>35</v>
      </c>
      <c r="C21" s="4" t="s">
        <v>34</v>
      </c>
      <c r="D21" s="15">
        <v>0</v>
      </c>
      <c r="E21" s="15">
        <v>907.38</v>
      </c>
      <c r="F21" s="15">
        <v>907.38</v>
      </c>
      <c r="G21" s="15">
        <v>907.38</v>
      </c>
      <c r="H21" s="15">
        <v>0</v>
      </c>
      <c r="I21" s="16">
        <v>1</v>
      </c>
      <c r="J21" s="15">
        <v>0</v>
      </c>
      <c r="K21" s="16">
        <v>1</v>
      </c>
      <c r="L21" s="15">
        <v>0</v>
      </c>
      <c r="M21" s="16"/>
      <c r="N21" s="17">
        <f t="shared" si="0"/>
        <v>100</v>
      </c>
    </row>
    <row r="22" spans="1:14" ht="38.25" outlineLevel="5">
      <c r="A22" s="4" t="s">
        <v>36</v>
      </c>
      <c r="B22" s="5" t="s">
        <v>37</v>
      </c>
      <c r="C22" s="4" t="s">
        <v>36</v>
      </c>
      <c r="D22" s="15">
        <v>190000</v>
      </c>
      <c r="E22" s="15">
        <v>478870.7</v>
      </c>
      <c r="F22" s="15">
        <v>478870.7</v>
      </c>
      <c r="G22" s="15">
        <v>478870.7</v>
      </c>
      <c r="H22" s="15">
        <v>0</v>
      </c>
      <c r="I22" s="16">
        <v>1</v>
      </c>
      <c r="J22" s="15">
        <v>0</v>
      </c>
      <c r="K22" s="16">
        <v>1</v>
      </c>
      <c r="L22" s="15">
        <v>0</v>
      </c>
      <c r="M22" s="16"/>
      <c r="N22" s="17">
        <f t="shared" si="0"/>
        <v>100</v>
      </c>
    </row>
    <row r="23" spans="1:14" ht="51" outlineLevel="5">
      <c r="A23" s="4" t="s">
        <v>38</v>
      </c>
      <c r="B23" s="5" t="s">
        <v>39</v>
      </c>
      <c r="C23" s="4" t="s">
        <v>38</v>
      </c>
      <c r="D23" s="15">
        <v>0</v>
      </c>
      <c r="E23" s="15">
        <v>2715.92</v>
      </c>
      <c r="F23" s="15">
        <v>2715.92</v>
      </c>
      <c r="G23" s="15">
        <v>2715.92</v>
      </c>
      <c r="H23" s="15">
        <v>0</v>
      </c>
      <c r="I23" s="16">
        <v>1</v>
      </c>
      <c r="J23" s="15">
        <v>0</v>
      </c>
      <c r="K23" s="16">
        <v>1</v>
      </c>
      <c r="L23" s="15">
        <v>0</v>
      </c>
      <c r="M23" s="16"/>
      <c r="N23" s="17">
        <f t="shared" si="0"/>
        <v>100</v>
      </c>
    </row>
    <row r="24" spans="1:14" ht="38.25" outlineLevel="5">
      <c r="A24" s="4" t="s">
        <v>40</v>
      </c>
      <c r="B24" s="5" t="s">
        <v>37</v>
      </c>
      <c r="C24" s="4" t="s">
        <v>40</v>
      </c>
      <c r="D24" s="15">
        <v>0</v>
      </c>
      <c r="E24" s="15">
        <v>550</v>
      </c>
      <c r="F24" s="15">
        <v>550</v>
      </c>
      <c r="G24" s="15">
        <v>550</v>
      </c>
      <c r="H24" s="15">
        <v>0</v>
      </c>
      <c r="I24" s="16">
        <v>1</v>
      </c>
      <c r="J24" s="15">
        <v>0</v>
      </c>
      <c r="K24" s="16">
        <v>1</v>
      </c>
      <c r="L24" s="15">
        <v>0</v>
      </c>
      <c r="M24" s="16"/>
      <c r="N24" s="17">
        <f t="shared" si="0"/>
        <v>100</v>
      </c>
    </row>
    <row r="25" spans="1:14" ht="38.25" outlineLevel="5">
      <c r="A25" s="4" t="s">
        <v>41</v>
      </c>
      <c r="B25" s="5" t="s">
        <v>42</v>
      </c>
      <c r="C25" s="4" t="s">
        <v>41</v>
      </c>
      <c r="D25" s="15">
        <v>0</v>
      </c>
      <c r="E25" s="15">
        <v>1.26</v>
      </c>
      <c r="F25" s="15">
        <v>1.26</v>
      </c>
      <c r="G25" s="15">
        <v>1.26</v>
      </c>
      <c r="H25" s="15">
        <v>0</v>
      </c>
      <c r="I25" s="16">
        <v>1</v>
      </c>
      <c r="J25" s="15">
        <v>0</v>
      </c>
      <c r="K25" s="16">
        <v>1</v>
      </c>
      <c r="L25" s="15">
        <v>0</v>
      </c>
      <c r="M25" s="16"/>
      <c r="N25" s="17">
        <f t="shared" si="0"/>
        <v>100</v>
      </c>
    </row>
    <row r="26" spans="1:14" outlineLevel="3">
      <c r="A26" s="4" t="s">
        <v>43</v>
      </c>
      <c r="B26" s="5" t="s">
        <v>44</v>
      </c>
      <c r="C26" s="4" t="s">
        <v>43</v>
      </c>
      <c r="D26" s="15">
        <v>6000</v>
      </c>
      <c r="E26" s="15">
        <v>590.78</v>
      </c>
      <c r="F26" s="15">
        <v>590.78</v>
      </c>
      <c r="G26" s="15">
        <v>590.78</v>
      </c>
      <c r="H26" s="15">
        <v>0</v>
      </c>
      <c r="I26" s="16">
        <v>1</v>
      </c>
      <c r="J26" s="15">
        <v>0</v>
      </c>
      <c r="K26" s="16">
        <v>1</v>
      </c>
      <c r="L26" s="15">
        <v>0</v>
      </c>
      <c r="M26" s="16"/>
      <c r="N26" s="17">
        <f t="shared" si="0"/>
        <v>100</v>
      </c>
    </row>
    <row r="27" spans="1:14" outlineLevel="5">
      <c r="A27" s="4" t="s">
        <v>45</v>
      </c>
      <c r="B27" s="5" t="s">
        <v>46</v>
      </c>
      <c r="C27" s="4" t="s">
        <v>45</v>
      </c>
      <c r="D27" s="15">
        <v>6000</v>
      </c>
      <c r="E27" s="15">
        <v>0</v>
      </c>
      <c r="F27" s="15">
        <v>0</v>
      </c>
      <c r="G27" s="15">
        <v>0</v>
      </c>
      <c r="H27" s="15">
        <v>0</v>
      </c>
      <c r="I27" s="16"/>
      <c r="J27" s="15">
        <v>0</v>
      </c>
      <c r="K27" s="16"/>
      <c r="L27" s="15">
        <v>0</v>
      </c>
      <c r="M27" s="16"/>
      <c r="N27" s="17" t="e">
        <f t="shared" si="0"/>
        <v>#DIV/0!</v>
      </c>
    </row>
    <row r="28" spans="1:14" outlineLevel="5">
      <c r="A28" s="4" t="s">
        <v>47</v>
      </c>
      <c r="B28" s="5" t="s">
        <v>46</v>
      </c>
      <c r="C28" s="4" t="s">
        <v>47</v>
      </c>
      <c r="D28" s="15">
        <v>0</v>
      </c>
      <c r="E28" s="15">
        <v>590.78</v>
      </c>
      <c r="F28" s="15">
        <v>590.78</v>
      </c>
      <c r="G28" s="15">
        <v>590.78</v>
      </c>
      <c r="H28" s="15">
        <v>0</v>
      </c>
      <c r="I28" s="16">
        <v>1</v>
      </c>
      <c r="J28" s="15">
        <v>0</v>
      </c>
      <c r="K28" s="16">
        <v>1</v>
      </c>
      <c r="L28" s="15">
        <v>0</v>
      </c>
      <c r="M28" s="16"/>
      <c r="N28" s="17">
        <f t="shared" si="0"/>
        <v>100</v>
      </c>
    </row>
    <row r="29" spans="1:14" outlineLevel="2">
      <c r="A29" s="4" t="s">
        <v>48</v>
      </c>
      <c r="B29" s="5" t="s">
        <v>49</v>
      </c>
      <c r="C29" s="4" t="s">
        <v>48</v>
      </c>
      <c r="D29" s="15">
        <v>7964000</v>
      </c>
      <c r="E29" s="15">
        <v>9409527.6600000001</v>
      </c>
      <c r="F29" s="15">
        <v>9416822.7300000004</v>
      </c>
      <c r="G29" s="15">
        <v>9416822.7300000004</v>
      </c>
      <c r="H29" s="15">
        <v>-7295.07</v>
      </c>
      <c r="I29" s="16">
        <v>1.0007752854620973</v>
      </c>
      <c r="J29" s="15">
        <v>-7295.07</v>
      </c>
      <c r="K29" s="16">
        <v>1.0007752854620973</v>
      </c>
      <c r="L29" s="15">
        <v>0</v>
      </c>
      <c r="M29" s="16"/>
      <c r="N29" s="17">
        <f t="shared" si="0"/>
        <v>100.07752854620972</v>
      </c>
    </row>
    <row r="30" spans="1:14" outlineLevel="3">
      <c r="A30" s="4" t="s">
        <v>50</v>
      </c>
      <c r="B30" s="5" t="s">
        <v>51</v>
      </c>
      <c r="C30" s="4" t="s">
        <v>50</v>
      </c>
      <c r="D30" s="15">
        <v>294000</v>
      </c>
      <c r="E30" s="15">
        <v>546420.68999999994</v>
      </c>
      <c r="F30" s="15">
        <v>549355.46</v>
      </c>
      <c r="G30" s="15">
        <v>549355.46</v>
      </c>
      <c r="H30" s="15">
        <v>-2934.77</v>
      </c>
      <c r="I30" s="16">
        <v>1.0053708983823435</v>
      </c>
      <c r="J30" s="15">
        <v>-2934.77</v>
      </c>
      <c r="K30" s="16">
        <v>1.0053708983823435</v>
      </c>
      <c r="L30" s="15">
        <v>0</v>
      </c>
      <c r="M30" s="16"/>
      <c r="N30" s="17">
        <f t="shared" si="0"/>
        <v>100.53708983823435</v>
      </c>
    </row>
    <row r="31" spans="1:14" ht="51" outlineLevel="5">
      <c r="A31" s="4" t="s">
        <v>52</v>
      </c>
      <c r="B31" s="5" t="s">
        <v>53</v>
      </c>
      <c r="C31" s="4" t="s">
        <v>52</v>
      </c>
      <c r="D31" s="15">
        <v>294000</v>
      </c>
      <c r="E31" s="15">
        <v>543531.88</v>
      </c>
      <c r="F31" s="15">
        <v>546430.88</v>
      </c>
      <c r="G31" s="15">
        <v>546430.88</v>
      </c>
      <c r="H31" s="15">
        <v>-2899</v>
      </c>
      <c r="I31" s="16">
        <v>1.0053336337879575</v>
      </c>
      <c r="J31" s="15">
        <v>-2899</v>
      </c>
      <c r="K31" s="16">
        <v>1.0053336337879575</v>
      </c>
      <c r="L31" s="15">
        <v>0</v>
      </c>
      <c r="M31" s="16"/>
      <c r="N31" s="17">
        <f t="shared" si="0"/>
        <v>100.53336337879574</v>
      </c>
    </row>
    <row r="32" spans="1:14" ht="51" outlineLevel="5">
      <c r="A32" s="4" t="s">
        <v>54</v>
      </c>
      <c r="B32" s="5" t="s">
        <v>55</v>
      </c>
      <c r="C32" s="4" t="s">
        <v>54</v>
      </c>
      <c r="D32" s="15">
        <v>0</v>
      </c>
      <c r="E32" s="15">
        <v>2888.81</v>
      </c>
      <c r="F32" s="15">
        <v>2924.58</v>
      </c>
      <c r="G32" s="15">
        <v>2924.58</v>
      </c>
      <c r="H32" s="15">
        <v>-35.770000000000003</v>
      </c>
      <c r="I32" s="16">
        <v>1.0123822612079023</v>
      </c>
      <c r="J32" s="15">
        <v>-35.770000000000003</v>
      </c>
      <c r="K32" s="16">
        <v>1.0123822612079023</v>
      </c>
      <c r="L32" s="15">
        <v>0</v>
      </c>
      <c r="M32" s="16"/>
      <c r="N32" s="17">
        <f t="shared" si="0"/>
        <v>101.23822612079023</v>
      </c>
    </row>
    <row r="33" spans="1:14" outlineLevel="3">
      <c r="A33" s="4" t="s">
        <v>56</v>
      </c>
      <c r="B33" s="5" t="s">
        <v>57</v>
      </c>
      <c r="C33" s="4" t="s">
        <v>56</v>
      </c>
      <c r="D33" s="15">
        <v>7670000</v>
      </c>
      <c r="E33" s="15">
        <v>8863106.9700000007</v>
      </c>
      <c r="F33" s="15">
        <v>8867467.2699999996</v>
      </c>
      <c r="G33" s="15">
        <v>8867467.2699999996</v>
      </c>
      <c r="H33" s="15">
        <v>-4360.3</v>
      </c>
      <c r="I33" s="16">
        <v>1.000491960665121</v>
      </c>
      <c r="J33" s="15">
        <v>-4360.3</v>
      </c>
      <c r="K33" s="16">
        <v>1.000491960665121</v>
      </c>
      <c r="L33" s="15">
        <v>0</v>
      </c>
      <c r="M33" s="16"/>
      <c r="N33" s="17">
        <f t="shared" si="0"/>
        <v>100.04919606651208</v>
      </c>
    </row>
    <row r="34" spans="1:14" outlineLevel="4">
      <c r="A34" s="4" t="s">
        <v>58</v>
      </c>
      <c r="B34" s="5" t="s">
        <v>59</v>
      </c>
      <c r="C34" s="4" t="s">
        <v>58</v>
      </c>
      <c r="D34" s="15">
        <v>4200000</v>
      </c>
      <c r="E34" s="15">
        <v>2234607.23</v>
      </c>
      <c r="F34" s="15">
        <v>2234607.23</v>
      </c>
      <c r="G34" s="15">
        <v>2234607.23</v>
      </c>
      <c r="H34" s="15">
        <v>0</v>
      </c>
      <c r="I34" s="16">
        <v>1</v>
      </c>
      <c r="J34" s="15">
        <v>0</v>
      </c>
      <c r="K34" s="16">
        <v>1</v>
      </c>
      <c r="L34" s="15">
        <v>0</v>
      </c>
      <c r="M34" s="16"/>
      <c r="N34" s="17">
        <f t="shared" si="0"/>
        <v>100</v>
      </c>
    </row>
    <row r="35" spans="1:14" ht="38.25" outlineLevel="5">
      <c r="A35" s="4" t="s">
        <v>60</v>
      </c>
      <c r="B35" s="5" t="s">
        <v>61</v>
      </c>
      <c r="C35" s="4" t="s">
        <v>60</v>
      </c>
      <c r="D35" s="15">
        <v>4200000</v>
      </c>
      <c r="E35" s="15">
        <v>2226850.4300000002</v>
      </c>
      <c r="F35" s="15">
        <v>2226850.4300000002</v>
      </c>
      <c r="G35" s="15">
        <v>2226850.4300000002</v>
      </c>
      <c r="H35" s="15">
        <v>0</v>
      </c>
      <c r="I35" s="16">
        <v>1</v>
      </c>
      <c r="J35" s="15">
        <v>0</v>
      </c>
      <c r="K35" s="16">
        <v>1</v>
      </c>
      <c r="L35" s="15">
        <v>0</v>
      </c>
      <c r="M35" s="16"/>
      <c r="N35" s="17">
        <f t="shared" si="0"/>
        <v>100</v>
      </c>
    </row>
    <row r="36" spans="1:14" ht="38.25" outlineLevel="5">
      <c r="A36" s="4" t="s">
        <v>62</v>
      </c>
      <c r="B36" s="5" t="s">
        <v>61</v>
      </c>
      <c r="C36" s="4" t="s">
        <v>62</v>
      </c>
      <c r="D36" s="15">
        <v>0</v>
      </c>
      <c r="E36" s="15">
        <v>6501.61</v>
      </c>
      <c r="F36" s="15">
        <v>6501.61</v>
      </c>
      <c r="G36" s="15">
        <v>6501.61</v>
      </c>
      <c r="H36" s="15">
        <v>0</v>
      </c>
      <c r="I36" s="16">
        <v>1</v>
      </c>
      <c r="J36" s="15">
        <v>0</v>
      </c>
      <c r="K36" s="16">
        <v>1</v>
      </c>
      <c r="L36" s="15">
        <v>0</v>
      </c>
      <c r="M36" s="16"/>
      <c r="N36" s="17">
        <f t="shared" si="0"/>
        <v>100</v>
      </c>
    </row>
    <row r="37" spans="1:14" ht="38.25" outlineLevel="5">
      <c r="A37" s="4" t="s">
        <v>63</v>
      </c>
      <c r="B37" s="5" t="s">
        <v>61</v>
      </c>
      <c r="C37" s="4" t="s">
        <v>63</v>
      </c>
      <c r="D37" s="15">
        <v>0</v>
      </c>
      <c r="E37" s="15">
        <v>255.19</v>
      </c>
      <c r="F37" s="15">
        <v>255.19</v>
      </c>
      <c r="G37" s="15">
        <v>255.19</v>
      </c>
      <c r="H37" s="15">
        <v>0</v>
      </c>
      <c r="I37" s="16">
        <v>1</v>
      </c>
      <c r="J37" s="15">
        <v>0</v>
      </c>
      <c r="K37" s="16">
        <v>1</v>
      </c>
      <c r="L37" s="15">
        <v>0</v>
      </c>
      <c r="M37" s="16"/>
      <c r="N37" s="17">
        <f t="shared" si="0"/>
        <v>100</v>
      </c>
    </row>
    <row r="38" spans="1:14" ht="63.75" outlineLevel="5">
      <c r="A38" s="4" t="s">
        <v>64</v>
      </c>
      <c r="B38" s="5" t="s">
        <v>65</v>
      </c>
      <c r="C38" s="4" t="s">
        <v>64</v>
      </c>
      <c r="D38" s="15">
        <v>0</v>
      </c>
      <c r="E38" s="15">
        <v>1000</v>
      </c>
      <c r="F38" s="15">
        <v>1000</v>
      </c>
      <c r="G38" s="15">
        <v>1000</v>
      </c>
      <c r="H38" s="15">
        <v>0</v>
      </c>
      <c r="I38" s="16">
        <v>1</v>
      </c>
      <c r="J38" s="15">
        <v>0</v>
      </c>
      <c r="K38" s="16">
        <v>1</v>
      </c>
      <c r="L38" s="15">
        <v>0</v>
      </c>
      <c r="M38" s="16"/>
      <c r="N38" s="17">
        <f t="shared" si="0"/>
        <v>100</v>
      </c>
    </row>
    <row r="39" spans="1:14" outlineLevel="4">
      <c r="A39" s="4" t="s">
        <v>66</v>
      </c>
      <c r="B39" s="5" t="s">
        <v>67</v>
      </c>
      <c r="C39" s="4" t="s">
        <v>66</v>
      </c>
      <c r="D39" s="15">
        <v>3470000</v>
      </c>
      <c r="E39" s="15">
        <v>6628499.7400000002</v>
      </c>
      <c r="F39" s="15">
        <v>6632860.04</v>
      </c>
      <c r="G39" s="15">
        <v>6632860.04</v>
      </c>
      <c r="H39" s="15">
        <v>-4360.3</v>
      </c>
      <c r="I39" s="16">
        <v>1.0006578109935929</v>
      </c>
      <c r="J39" s="15">
        <v>-4360.3</v>
      </c>
      <c r="K39" s="16">
        <v>1.0006578109935929</v>
      </c>
      <c r="L39" s="15">
        <v>0</v>
      </c>
      <c r="M39" s="16"/>
      <c r="N39" s="17">
        <f t="shared" si="0"/>
        <v>100.06578109935928</v>
      </c>
    </row>
    <row r="40" spans="1:14" ht="38.25" outlineLevel="5">
      <c r="A40" s="4" t="s">
        <v>68</v>
      </c>
      <c r="B40" s="5" t="s">
        <v>69</v>
      </c>
      <c r="C40" s="4" t="s">
        <v>68</v>
      </c>
      <c r="D40" s="15">
        <v>3470000</v>
      </c>
      <c r="E40" s="15">
        <v>6569760.3399999999</v>
      </c>
      <c r="F40" s="15">
        <v>6574038.1699999999</v>
      </c>
      <c r="G40" s="15">
        <v>6574038.1699999999</v>
      </c>
      <c r="H40" s="15">
        <v>-4277.83</v>
      </c>
      <c r="I40" s="16">
        <v>1.0006511394295396</v>
      </c>
      <c r="J40" s="15">
        <v>-4277.83</v>
      </c>
      <c r="K40" s="16">
        <v>1.0006511394295396</v>
      </c>
      <c r="L40" s="15">
        <v>0</v>
      </c>
      <c r="M40" s="16"/>
      <c r="N40" s="17">
        <f t="shared" si="0"/>
        <v>100.06511394295397</v>
      </c>
    </row>
    <row r="41" spans="1:14" ht="51" outlineLevel="5">
      <c r="A41" s="4" t="s">
        <v>70</v>
      </c>
      <c r="B41" s="5" t="s">
        <v>71</v>
      </c>
      <c r="C41" s="4" t="s">
        <v>70</v>
      </c>
      <c r="D41" s="15">
        <v>0</v>
      </c>
      <c r="E41" s="15">
        <v>58739.4</v>
      </c>
      <c r="F41" s="15">
        <v>58821.87</v>
      </c>
      <c r="G41" s="15">
        <v>58821.87</v>
      </c>
      <c r="H41" s="15">
        <v>-82.47</v>
      </c>
      <c r="I41" s="16">
        <v>1.0014039979979366</v>
      </c>
      <c r="J41" s="15">
        <v>-82.47</v>
      </c>
      <c r="K41" s="16">
        <v>1.0014039979979366</v>
      </c>
      <c r="L41" s="15">
        <v>0</v>
      </c>
      <c r="M41" s="16"/>
      <c r="N41" s="17">
        <f t="shared" si="0"/>
        <v>100.14039979979368</v>
      </c>
    </row>
    <row r="42" spans="1:14" ht="25.5" outlineLevel="2">
      <c r="A42" s="4" t="s">
        <v>72</v>
      </c>
      <c r="B42" s="5" t="s">
        <v>73</v>
      </c>
      <c r="C42" s="4" t="s">
        <v>72</v>
      </c>
      <c r="D42" s="15">
        <v>0</v>
      </c>
      <c r="E42" s="15">
        <v>95243</v>
      </c>
      <c r="F42" s="15">
        <v>95243</v>
      </c>
      <c r="G42" s="15">
        <v>95243</v>
      </c>
      <c r="H42" s="15">
        <v>0</v>
      </c>
      <c r="I42" s="16">
        <v>1</v>
      </c>
      <c r="J42" s="15">
        <v>0</v>
      </c>
      <c r="K42" s="16">
        <v>1</v>
      </c>
      <c r="L42" s="15">
        <v>0</v>
      </c>
      <c r="M42" s="16"/>
      <c r="N42" s="17">
        <f t="shared" si="0"/>
        <v>100</v>
      </c>
    </row>
    <row r="43" spans="1:14" ht="51" outlineLevel="5">
      <c r="A43" s="4" t="s">
        <v>74</v>
      </c>
      <c r="B43" s="5" t="s">
        <v>75</v>
      </c>
      <c r="C43" s="4" t="s">
        <v>74</v>
      </c>
      <c r="D43" s="15">
        <v>0</v>
      </c>
      <c r="E43" s="15">
        <v>95243</v>
      </c>
      <c r="F43" s="15">
        <v>95243</v>
      </c>
      <c r="G43" s="15">
        <v>95243</v>
      </c>
      <c r="H43" s="15">
        <v>0</v>
      </c>
      <c r="I43" s="16">
        <v>1</v>
      </c>
      <c r="J43" s="15">
        <v>0</v>
      </c>
      <c r="K43" s="16">
        <v>1</v>
      </c>
      <c r="L43" s="15">
        <v>0</v>
      </c>
      <c r="M43" s="16"/>
      <c r="N43" s="17">
        <f t="shared" si="0"/>
        <v>100</v>
      </c>
    </row>
    <row r="44" spans="1:14" outlineLevel="2">
      <c r="A44" s="4" t="s">
        <v>76</v>
      </c>
      <c r="B44" s="5" t="s">
        <v>77</v>
      </c>
      <c r="C44" s="4" t="s">
        <v>76</v>
      </c>
      <c r="D44" s="15">
        <v>0</v>
      </c>
      <c r="E44" s="15">
        <v>39636.870000000003</v>
      </c>
      <c r="F44" s="15">
        <v>39636.870000000003</v>
      </c>
      <c r="G44" s="15">
        <v>39636.870000000003</v>
      </c>
      <c r="H44" s="15">
        <v>0</v>
      </c>
      <c r="I44" s="16">
        <v>1</v>
      </c>
      <c r="J44" s="15">
        <v>0</v>
      </c>
      <c r="K44" s="16">
        <v>1</v>
      </c>
      <c r="L44" s="15">
        <v>0</v>
      </c>
      <c r="M44" s="16"/>
      <c r="N44" s="17">
        <f t="shared" si="0"/>
        <v>100</v>
      </c>
    </row>
    <row r="45" spans="1:14" ht="76.5" outlineLevel="5">
      <c r="A45" s="4" t="s">
        <v>78</v>
      </c>
      <c r="B45" s="5" t="s">
        <v>79</v>
      </c>
      <c r="C45" s="4" t="s">
        <v>78</v>
      </c>
      <c r="D45" s="15">
        <v>0</v>
      </c>
      <c r="E45" s="15">
        <v>39636.870000000003</v>
      </c>
      <c r="F45" s="15">
        <v>39636.870000000003</v>
      </c>
      <c r="G45" s="15">
        <v>39636.870000000003</v>
      </c>
      <c r="H45" s="15">
        <v>0</v>
      </c>
      <c r="I45" s="16">
        <v>1</v>
      </c>
      <c r="J45" s="15">
        <v>0</v>
      </c>
      <c r="K45" s="16">
        <v>1</v>
      </c>
      <c r="L45" s="15">
        <v>0</v>
      </c>
      <c r="M45" s="16"/>
      <c r="N45" s="17">
        <f t="shared" si="0"/>
        <v>100</v>
      </c>
    </row>
    <row r="46" spans="1:14" outlineLevel="1">
      <c r="A46" s="4" t="s">
        <v>80</v>
      </c>
      <c r="B46" s="24" t="s">
        <v>81</v>
      </c>
      <c r="C46" s="25" t="s">
        <v>80</v>
      </c>
      <c r="D46" s="6">
        <v>2731494</v>
      </c>
      <c r="E46" s="6">
        <v>21648122.829999998</v>
      </c>
      <c r="F46" s="6">
        <v>21145553.719999999</v>
      </c>
      <c r="G46" s="6">
        <v>21145553.719999999</v>
      </c>
      <c r="H46" s="6">
        <v>502569.11</v>
      </c>
      <c r="I46" s="7">
        <v>0.97678463329376808</v>
      </c>
      <c r="J46" s="6">
        <v>502569.11</v>
      </c>
      <c r="K46" s="7">
        <v>0.97678463329376808</v>
      </c>
      <c r="L46" s="6">
        <v>0</v>
      </c>
      <c r="M46" s="7"/>
      <c r="N46" s="12">
        <f t="shared" si="0"/>
        <v>97.678463329376825</v>
      </c>
    </row>
    <row r="47" spans="1:14" ht="38.25" outlineLevel="2">
      <c r="A47" s="4" t="s">
        <v>82</v>
      </c>
      <c r="B47" s="24" t="s">
        <v>83</v>
      </c>
      <c r="C47" s="25" t="s">
        <v>82</v>
      </c>
      <c r="D47" s="6">
        <v>2731494</v>
      </c>
      <c r="E47" s="6">
        <v>21430122.829999998</v>
      </c>
      <c r="F47" s="6">
        <v>20946453.719999999</v>
      </c>
      <c r="G47" s="6">
        <v>20946453.719999999</v>
      </c>
      <c r="H47" s="6">
        <v>483669.11</v>
      </c>
      <c r="I47" s="7">
        <v>0.97743040887647581</v>
      </c>
      <c r="J47" s="6">
        <v>483669.11</v>
      </c>
      <c r="K47" s="7">
        <v>0.97743040887647581</v>
      </c>
      <c r="L47" s="6">
        <v>0</v>
      </c>
      <c r="M47" s="7"/>
      <c r="N47" s="12">
        <f t="shared" si="0"/>
        <v>97.743040887647595</v>
      </c>
    </row>
    <row r="48" spans="1:14" ht="25.5" outlineLevel="3">
      <c r="A48" s="4" t="s">
        <v>84</v>
      </c>
      <c r="B48" s="5" t="s">
        <v>85</v>
      </c>
      <c r="C48" s="4" t="s">
        <v>84</v>
      </c>
      <c r="D48" s="15">
        <v>1580736</v>
      </c>
      <c r="E48" s="15">
        <v>1580736</v>
      </c>
      <c r="F48" s="15">
        <v>1580736</v>
      </c>
      <c r="G48" s="15">
        <v>1580736</v>
      </c>
      <c r="H48" s="15">
        <v>0</v>
      </c>
      <c r="I48" s="16">
        <v>1</v>
      </c>
      <c r="J48" s="15">
        <v>0</v>
      </c>
      <c r="K48" s="16">
        <v>1</v>
      </c>
      <c r="L48" s="15">
        <v>0</v>
      </c>
      <c r="M48" s="16"/>
      <c r="N48" s="17">
        <f t="shared" si="0"/>
        <v>100</v>
      </c>
    </row>
    <row r="49" spans="1:14" ht="25.5" outlineLevel="5">
      <c r="A49" s="4" t="s">
        <v>86</v>
      </c>
      <c r="B49" s="5" t="s">
        <v>87</v>
      </c>
      <c r="C49" s="4" t="s">
        <v>86</v>
      </c>
      <c r="D49" s="15">
        <v>1580736</v>
      </c>
      <c r="E49" s="15">
        <v>1580736</v>
      </c>
      <c r="F49" s="15">
        <v>1580736</v>
      </c>
      <c r="G49" s="15">
        <v>1580736</v>
      </c>
      <c r="H49" s="15">
        <v>0</v>
      </c>
      <c r="I49" s="16">
        <v>1</v>
      </c>
      <c r="J49" s="15">
        <v>0</v>
      </c>
      <c r="K49" s="16">
        <v>1</v>
      </c>
      <c r="L49" s="15">
        <v>0</v>
      </c>
      <c r="M49" s="16"/>
      <c r="N49" s="17">
        <f t="shared" si="0"/>
        <v>100</v>
      </c>
    </row>
    <row r="50" spans="1:14" ht="25.5" outlineLevel="3">
      <c r="A50" s="4" t="s">
        <v>88</v>
      </c>
      <c r="B50" s="5" t="s">
        <v>117</v>
      </c>
      <c r="C50" s="8" t="s">
        <v>116</v>
      </c>
      <c r="D50" s="15">
        <v>494100</v>
      </c>
      <c r="E50" s="15">
        <v>19100897.829999998</v>
      </c>
      <c r="F50" s="15">
        <v>18667228.719999999</v>
      </c>
      <c r="G50" s="15">
        <v>18667228.719999999</v>
      </c>
      <c r="H50" s="15">
        <v>433669.11</v>
      </c>
      <c r="I50" s="16">
        <v>0.97729587824301767</v>
      </c>
      <c r="J50" s="15">
        <v>433669.11</v>
      </c>
      <c r="K50" s="16">
        <v>0.97729587824301767</v>
      </c>
      <c r="L50" s="15">
        <v>0</v>
      </c>
      <c r="M50" s="16"/>
      <c r="N50" s="17">
        <f t="shared" si="0"/>
        <v>97.729587824301774</v>
      </c>
    </row>
    <row r="51" spans="1:14" ht="51" outlineLevel="5">
      <c r="A51" s="4" t="s">
        <v>89</v>
      </c>
      <c r="B51" s="5" t="s">
        <v>90</v>
      </c>
      <c r="C51" s="4" t="s">
        <v>89</v>
      </c>
      <c r="D51" s="15">
        <v>494100</v>
      </c>
      <c r="E51" s="15">
        <v>0</v>
      </c>
      <c r="F51" s="15">
        <v>0</v>
      </c>
      <c r="G51" s="15">
        <v>0</v>
      </c>
      <c r="H51" s="15">
        <v>0</v>
      </c>
      <c r="I51" s="16"/>
      <c r="J51" s="15">
        <v>0</v>
      </c>
      <c r="K51" s="16"/>
      <c r="L51" s="15">
        <v>0</v>
      </c>
      <c r="M51" s="16"/>
      <c r="N51" s="17" t="e">
        <f t="shared" si="0"/>
        <v>#DIV/0!</v>
      </c>
    </row>
    <row r="52" spans="1:14" ht="51" outlineLevel="5">
      <c r="A52" s="4" t="s">
        <v>91</v>
      </c>
      <c r="B52" s="5" t="s">
        <v>92</v>
      </c>
      <c r="C52" s="4" t="s">
        <v>91</v>
      </c>
      <c r="D52" s="15">
        <v>0</v>
      </c>
      <c r="E52" s="15">
        <v>1000000</v>
      </c>
      <c r="F52" s="15">
        <v>907475.6</v>
      </c>
      <c r="G52" s="15">
        <v>907475.6</v>
      </c>
      <c r="H52" s="15">
        <v>92524.4</v>
      </c>
      <c r="I52" s="16">
        <v>0.90747560000000005</v>
      </c>
      <c r="J52" s="15">
        <v>92524.4</v>
      </c>
      <c r="K52" s="16">
        <v>0.90747560000000005</v>
      </c>
      <c r="L52" s="15">
        <v>0</v>
      </c>
      <c r="M52" s="16"/>
      <c r="N52" s="17">
        <f t="shared" si="0"/>
        <v>90.747559999999993</v>
      </c>
    </row>
    <row r="53" spans="1:14" ht="38.25" outlineLevel="5">
      <c r="A53" s="4" t="s">
        <v>93</v>
      </c>
      <c r="B53" s="5" t="s">
        <v>94</v>
      </c>
      <c r="C53" s="4" t="s">
        <v>93</v>
      </c>
      <c r="D53" s="15">
        <v>0</v>
      </c>
      <c r="E53" s="15">
        <v>18100897.829999998</v>
      </c>
      <c r="F53" s="15">
        <v>17759753.120000001</v>
      </c>
      <c r="G53" s="15">
        <v>17759753.120000001</v>
      </c>
      <c r="H53" s="15">
        <v>341144.71</v>
      </c>
      <c r="I53" s="16">
        <v>0.98115316084296134</v>
      </c>
      <c r="J53" s="15">
        <v>341144.71</v>
      </c>
      <c r="K53" s="16">
        <v>0.98115316084296134</v>
      </c>
      <c r="L53" s="15">
        <v>0</v>
      </c>
      <c r="M53" s="16"/>
      <c r="N53" s="17">
        <f t="shared" si="0"/>
        <v>98.11531608429614</v>
      </c>
    </row>
    <row r="54" spans="1:14" ht="25.5" outlineLevel="3">
      <c r="A54" s="4" t="s">
        <v>95</v>
      </c>
      <c r="B54" s="5" t="s">
        <v>96</v>
      </c>
      <c r="C54" s="8" t="s">
        <v>118</v>
      </c>
      <c r="D54" s="15">
        <v>109810</v>
      </c>
      <c r="E54" s="15">
        <v>117641</v>
      </c>
      <c r="F54" s="15">
        <v>117641</v>
      </c>
      <c r="G54" s="15">
        <v>117641</v>
      </c>
      <c r="H54" s="15">
        <v>0</v>
      </c>
      <c r="I54" s="16">
        <v>1</v>
      </c>
      <c r="J54" s="15">
        <v>0</v>
      </c>
      <c r="K54" s="16">
        <v>1</v>
      </c>
      <c r="L54" s="15">
        <v>0</v>
      </c>
      <c r="M54" s="16"/>
      <c r="N54" s="17">
        <f t="shared" si="0"/>
        <v>100</v>
      </c>
    </row>
    <row r="55" spans="1:14" ht="38.25" outlineLevel="5">
      <c r="A55" s="4" t="s">
        <v>97</v>
      </c>
      <c r="B55" s="5" t="s">
        <v>98</v>
      </c>
      <c r="C55" s="4" t="s">
        <v>97</v>
      </c>
      <c r="D55" s="15">
        <v>109810</v>
      </c>
      <c r="E55" s="15">
        <v>117641</v>
      </c>
      <c r="F55" s="15">
        <v>117641</v>
      </c>
      <c r="G55" s="15">
        <v>117641</v>
      </c>
      <c r="H55" s="15">
        <v>0</v>
      </c>
      <c r="I55" s="16">
        <v>1</v>
      </c>
      <c r="J55" s="15">
        <v>0</v>
      </c>
      <c r="K55" s="16">
        <v>1</v>
      </c>
      <c r="L55" s="15">
        <v>0</v>
      </c>
      <c r="M55" s="16"/>
      <c r="N55" s="17">
        <f t="shared" si="0"/>
        <v>100</v>
      </c>
    </row>
    <row r="56" spans="1:14" outlineLevel="3">
      <c r="A56" s="4" t="s">
        <v>99</v>
      </c>
      <c r="B56" s="5" t="s">
        <v>100</v>
      </c>
      <c r="C56" s="4" t="s">
        <v>99</v>
      </c>
      <c r="D56" s="15">
        <f>D57+D58+D59</f>
        <v>546848</v>
      </c>
      <c r="E56" s="15">
        <f t="shared" ref="E56:F56" si="1">E57+E58+E59</f>
        <v>630848</v>
      </c>
      <c r="F56" s="15">
        <f t="shared" si="1"/>
        <v>580848</v>
      </c>
      <c r="G56" s="15">
        <v>403104</v>
      </c>
      <c r="H56" s="15">
        <v>50000</v>
      </c>
      <c r="I56" s="16">
        <v>0.88965005826476928</v>
      </c>
      <c r="J56" s="15">
        <v>50000</v>
      </c>
      <c r="K56" s="16">
        <v>0.88965005826476928</v>
      </c>
      <c r="L56" s="15">
        <v>0</v>
      </c>
      <c r="M56" s="16"/>
      <c r="N56" s="17">
        <f t="shared" si="0"/>
        <v>92.074160495079639</v>
      </c>
    </row>
    <row r="57" spans="1:14" ht="38.25" outlineLevel="5">
      <c r="A57" s="4" t="s">
        <v>101</v>
      </c>
      <c r="B57" s="5" t="s">
        <v>102</v>
      </c>
      <c r="C57" s="4" t="s">
        <v>101</v>
      </c>
      <c r="D57" s="15">
        <v>453104</v>
      </c>
      <c r="E57" s="15">
        <v>453104</v>
      </c>
      <c r="F57" s="15">
        <v>403104</v>
      </c>
      <c r="G57" s="15">
        <v>403104</v>
      </c>
      <c r="H57" s="15">
        <v>50000</v>
      </c>
      <c r="I57" s="16">
        <v>0.88965005826476928</v>
      </c>
      <c r="J57" s="15">
        <v>50000</v>
      </c>
      <c r="K57" s="16">
        <v>0.88965005826476928</v>
      </c>
      <c r="L57" s="15">
        <v>0</v>
      </c>
      <c r="M57" s="16"/>
      <c r="N57" s="17">
        <f t="shared" si="0"/>
        <v>88.965005826476926</v>
      </c>
    </row>
    <row r="58" spans="1:14" ht="51" outlineLevel="5">
      <c r="A58" s="4" t="s">
        <v>103</v>
      </c>
      <c r="B58" s="5" t="s">
        <v>104</v>
      </c>
      <c r="C58" s="4" t="s">
        <v>103</v>
      </c>
      <c r="D58" s="15">
        <v>0</v>
      </c>
      <c r="E58" s="15">
        <v>84000</v>
      </c>
      <c r="F58" s="15">
        <v>84000</v>
      </c>
      <c r="G58" s="15">
        <v>84000</v>
      </c>
      <c r="H58" s="15">
        <v>0</v>
      </c>
      <c r="I58" s="16">
        <v>1</v>
      </c>
      <c r="J58" s="15">
        <v>0</v>
      </c>
      <c r="K58" s="16">
        <v>1</v>
      </c>
      <c r="L58" s="15">
        <v>0</v>
      </c>
      <c r="M58" s="16"/>
      <c r="N58" s="17">
        <f t="shared" si="0"/>
        <v>100</v>
      </c>
    </row>
    <row r="59" spans="1:14" ht="51" outlineLevel="5">
      <c r="A59" s="4" t="s">
        <v>105</v>
      </c>
      <c r="B59" s="5" t="s">
        <v>106</v>
      </c>
      <c r="C59" s="4" t="s">
        <v>105</v>
      </c>
      <c r="D59" s="15">
        <v>93744</v>
      </c>
      <c r="E59" s="15">
        <v>93744</v>
      </c>
      <c r="F59" s="15">
        <v>93744</v>
      </c>
      <c r="G59" s="15">
        <v>93744</v>
      </c>
      <c r="H59" s="15">
        <v>0</v>
      </c>
      <c r="I59" s="16">
        <v>1</v>
      </c>
      <c r="J59" s="15">
        <v>0</v>
      </c>
      <c r="K59" s="16">
        <v>1</v>
      </c>
      <c r="L59" s="15">
        <v>0</v>
      </c>
      <c r="M59" s="16"/>
      <c r="N59" s="17">
        <f t="shared" si="0"/>
        <v>100</v>
      </c>
    </row>
    <row r="60" spans="1:14" ht="25.5" outlineLevel="2">
      <c r="A60" s="4" t="s">
        <v>107</v>
      </c>
      <c r="B60" s="5" t="s">
        <v>108</v>
      </c>
      <c r="C60" s="4" t="s">
        <v>107</v>
      </c>
      <c r="D60" s="15">
        <v>0</v>
      </c>
      <c r="E60" s="15">
        <v>15000</v>
      </c>
      <c r="F60" s="15">
        <v>15000</v>
      </c>
      <c r="G60" s="15">
        <v>15000</v>
      </c>
      <c r="H60" s="15">
        <v>0</v>
      </c>
      <c r="I60" s="16">
        <v>1</v>
      </c>
      <c r="J60" s="15">
        <v>0</v>
      </c>
      <c r="K60" s="16">
        <v>1</v>
      </c>
      <c r="L60" s="15">
        <v>0</v>
      </c>
      <c r="M60" s="16"/>
      <c r="N60" s="17">
        <f t="shared" si="0"/>
        <v>100</v>
      </c>
    </row>
    <row r="61" spans="1:14" ht="63.75" outlineLevel="5">
      <c r="A61" s="4" t="s">
        <v>109</v>
      </c>
      <c r="B61" s="5" t="s">
        <v>110</v>
      </c>
      <c r="C61" s="4" t="s">
        <v>109</v>
      </c>
      <c r="D61" s="15">
        <v>0</v>
      </c>
      <c r="E61" s="15">
        <v>15000</v>
      </c>
      <c r="F61" s="15">
        <v>15000</v>
      </c>
      <c r="G61" s="15">
        <v>15000</v>
      </c>
      <c r="H61" s="15">
        <v>0</v>
      </c>
      <c r="I61" s="16">
        <v>1</v>
      </c>
      <c r="J61" s="15">
        <v>0</v>
      </c>
      <c r="K61" s="16">
        <v>1</v>
      </c>
      <c r="L61" s="15">
        <v>0</v>
      </c>
      <c r="M61" s="16"/>
      <c r="N61" s="17">
        <f t="shared" si="0"/>
        <v>100</v>
      </c>
    </row>
    <row r="62" spans="1:14" outlineLevel="2">
      <c r="A62" s="4" t="s">
        <v>111</v>
      </c>
      <c r="B62" s="5" t="s">
        <v>112</v>
      </c>
      <c r="C62" s="4" t="s">
        <v>111</v>
      </c>
      <c r="D62" s="15">
        <v>0</v>
      </c>
      <c r="E62" s="15">
        <v>203000</v>
      </c>
      <c r="F62" s="15">
        <v>184100</v>
      </c>
      <c r="G62" s="15">
        <v>184100</v>
      </c>
      <c r="H62" s="15">
        <v>18900</v>
      </c>
      <c r="I62" s="16">
        <v>0.90689655172413797</v>
      </c>
      <c r="J62" s="15">
        <v>18900</v>
      </c>
      <c r="K62" s="16">
        <v>0.90689655172413797</v>
      </c>
      <c r="L62" s="15">
        <v>0</v>
      </c>
      <c r="M62" s="16"/>
      <c r="N62" s="17">
        <f t="shared" si="0"/>
        <v>90.689655172413794</v>
      </c>
    </row>
    <row r="63" spans="1:14" ht="51" outlineLevel="5">
      <c r="A63" s="4" t="s">
        <v>113</v>
      </c>
      <c r="B63" s="5" t="s">
        <v>114</v>
      </c>
      <c r="C63" s="4" t="s">
        <v>113</v>
      </c>
      <c r="D63" s="15">
        <v>0</v>
      </c>
      <c r="E63" s="15">
        <v>203000</v>
      </c>
      <c r="F63" s="15">
        <v>184100</v>
      </c>
      <c r="G63" s="15">
        <v>184100</v>
      </c>
      <c r="H63" s="15">
        <v>18900</v>
      </c>
      <c r="I63" s="16">
        <v>0.90689655172413797</v>
      </c>
      <c r="J63" s="15">
        <v>18900</v>
      </c>
      <c r="K63" s="16">
        <v>0.90689655172413797</v>
      </c>
      <c r="L63" s="15">
        <v>0</v>
      </c>
      <c r="M63" s="16"/>
      <c r="N63" s="17">
        <f t="shared" si="0"/>
        <v>90.689655172413794</v>
      </c>
    </row>
    <row r="64" spans="1:14" ht="12.75" customHeight="1">
      <c r="A64" s="32" t="s">
        <v>115</v>
      </c>
      <c r="B64" s="33"/>
      <c r="C64" s="33"/>
      <c r="D64" s="9">
        <v>11509494</v>
      </c>
      <c r="E64" s="9">
        <v>32346062.18</v>
      </c>
      <c r="F64" s="9">
        <v>31851407.280000001</v>
      </c>
      <c r="G64" s="9">
        <v>31851407.280000001</v>
      </c>
      <c r="H64" s="9">
        <v>494654.9</v>
      </c>
      <c r="I64" s="10">
        <v>0.98470741516394378</v>
      </c>
      <c r="J64" s="9">
        <v>494654.9</v>
      </c>
      <c r="K64" s="10">
        <v>0.98470741516394378</v>
      </c>
      <c r="L64" s="9">
        <v>0</v>
      </c>
      <c r="M64" s="10"/>
      <c r="N64" s="12">
        <f t="shared" si="0"/>
        <v>98.470741516394384</v>
      </c>
    </row>
    <row r="65" spans="1:13" ht="12.75" customHeight="1">
      <c r="A65" s="1"/>
      <c r="B65" s="1"/>
      <c r="C65" s="1"/>
      <c r="D65" s="1"/>
      <c r="E65" s="1"/>
      <c r="F65" s="1"/>
      <c r="G65" s="1" t="s">
        <v>1</v>
      </c>
      <c r="H65" s="1"/>
      <c r="I65" s="1"/>
      <c r="J65" s="1"/>
      <c r="K65" s="1"/>
      <c r="L65" s="1"/>
      <c r="M65" s="1"/>
    </row>
    <row r="66" spans="1:13">
      <c r="A66" s="30"/>
      <c r="B66" s="31"/>
      <c r="C66" s="31"/>
      <c r="D66" s="31"/>
      <c r="E66" s="31"/>
      <c r="F66" s="11"/>
      <c r="G66" s="11"/>
      <c r="H66" s="11"/>
      <c r="I66" s="11"/>
      <c r="J66" s="11"/>
      <c r="K66" s="11"/>
      <c r="L66" s="11"/>
      <c r="M66" s="11"/>
    </row>
  </sheetData>
  <mergeCells count="17">
    <mergeCell ref="L6:M6"/>
    <mergeCell ref="F6:F7"/>
    <mergeCell ref="N6:N7"/>
    <mergeCell ref="A3:N3"/>
    <mergeCell ref="E1:N1"/>
    <mergeCell ref="A66:E66"/>
    <mergeCell ref="A64:C64"/>
    <mergeCell ref="A6:A7"/>
    <mergeCell ref="B6:B7"/>
    <mergeCell ref="C6:C7"/>
    <mergeCell ref="D6:D7"/>
    <mergeCell ref="E6:E7"/>
    <mergeCell ref="A2:M2"/>
    <mergeCell ref="A4:K4"/>
    <mergeCell ref="A5:M5"/>
    <mergeCell ref="H6:I6"/>
    <mergeCell ref="J6:K6"/>
  </mergeCells>
  <pageMargins left="0.39374999999999999" right="0.39374999999999999" top="0.59027779999999996" bottom="0.59027779999999996" header="0.39374999999999999" footer="0.39374999999999999"/>
  <pageSetup paperSize="9" scale="7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31.12.2020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user_13_6_01.02.2012_16:12:19&lt;/VariantName&gt;&#10;  &lt;VariantLink&gt;55080593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646DB9B-8FC0-4A05-98D4-D77C246C1A1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User</cp:lastModifiedBy>
  <cp:lastPrinted>2021-03-03T15:47:28Z</cp:lastPrinted>
  <dcterms:created xsi:type="dcterms:W3CDTF">2021-03-03T14:59:18Z</dcterms:created>
  <dcterms:modified xsi:type="dcterms:W3CDTF">2021-03-17T08:05:51Z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user_13_6_01.02.2012_16_12_19(4).xlsx</vt:lpwstr>
  </property>
  <property fmtid="{D5CDD505-2E9C-101B-9397-08002B2CF9AE}" pid="3" name="Название отчета">
    <vt:lpwstr>user_13_6_01.02.2012_16_12_19(4).xlsx</vt:lpwstr>
  </property>
  <property fmtid="{D5CDD505-2E9C-101B-9397-08002B2CF9AE}" pid="4" name="Версия клиента">
    <vt:lpwstr>20.2.15.1190 (.NET 4.0)</vt:lpwstr>
  </property>
  <property fmtid="{D5CDD505-2E9C-101B-9397-08002B2CF9AE}" pid="5" name="Версия базы">
    <vt:lpwstr>20.2.2842.1991995475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