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Документ!$6:$7</definedName>
    <definedName name="_xlnm.Print_Area" localSheetId="0">Документ!$A$1:$E$59</definedName>
  </definedNames>
  <calcPr calcId="124519"/>
</workbook>
</file>

<file path=xl/calcChain.xml><?xml version="1.0" encoding="utf-8"?>
<calcChain xmlns="http://schemas.openxmlformats.org/spreadsheetml/2006/main">
  <c r="E57" i="2"/>
  <c r="E47"/>
  <c r="E48"/>
  <c r="E49"/>
  <c r="E50"/>
  <c r="E52"/>
  <c r="E53"/>
  <c r="E54"/>
  <c r="D51"/>
  <c r="E51" s="1"/>
  <c r="C51"/>
  <c r="E10"/>
  <c r="E11"/>
  <c r="E12"/>
  <c r="E18"/>
  <c r="E19"/>
  <c r="E20"/>
  <c r="E22"/>
  <c r="E25"/>
  <c r="E26"/>
  <c r="E27"/>
  <c r="E29"/>
  <c r="E30"/>
  <c r="E31"/>
  <c r="E34"/>
  <c r="E35"/>
  <c r="E40"/>
  <c r="E41"/>
  <c r="E42"/>
  <c r="E43"/>
  <c r="E44"/>
  <c r="E45"/>
  <c r="E46"/>
  <c r="E9"/>
</calcChain>
</file>

<file path=xl/sharedStrings.xml><?xml version="1.0" encoding="utf-8"?>
<sst xmlns="http://schemas.openxmlformats.org/spreadsheetml/2006/main" count="104" uniqueCount="102">
  <si>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</si>
  <si>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</si>
  <si>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</si>
  <si>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</si>
  <si>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</si>
  <si>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</si>
  <si>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</si>
  <si>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</si>
  <si>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</si>
  <si>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</si>
  <si>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</si>
  <si>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</si>
  <si>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</si>
  <si>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</si>
  <si>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</si>
  <si>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18210102020011000110</t>
  </si>
  <si>
    <t xml:space="preserve">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</si>
  <si>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</si>
  <si>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</si>
  <si>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</si>
  <si>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</si>
  <si>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00010500000000000000</t>
  </si>
  <si>
    <t xml:space="preserve">        НАЛОГИ НА СОВОКУПНЫЙ ДОХОД</t>
  </si>
  <si>
    <t>00010501000000000000</t>
  </si>
  <si>
    <t xml:space="preserve">          Налог, взимаемый в связи с применением упрощенной системы налогообложения</t>
  </si>
  <si>
    <t>18210501011011000110</t>
  </si>
  <si>
    <t xml:space="preserve">              Налог, взимаемый с налогоплательщиков, выбравших в качестве объекта налогообложения  доходы</t>
  </si>
  <si>
    <t>18210501011012100110</t>
  </si>
  <si>
    <t xml:space="preserve">  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</si>
  <si>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18210501021011000110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</si>
  <si>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</si>
  <si>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18210501021012100110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</si>
  <si>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</si>
  <si>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18210501021013000110</t>
  </si>
  <si>
    <t>00010600000000000000</t>
  </si>
  <si>
    <t xml:space="preserve">        НАЛОГИ НА ИМУЩЕСТВО</t>
  </si>
  <si>
    <t>00010601000000000000</t>
  </si>
  <si>
    <t xml:space="preserve">          Налог на имущество физических лиц</t>
  </si>
  <si>
    <t>18210601030101000110</t>
  </si>
  <si>
    <t xml:space="preserve">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</si>
  <si>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</si>
  <si>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</si>
  <si>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</si>
  <si>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Земельный налог</t>
  </si>
  <si>
    <t>00010606030000000000</t>
  </si>
  <si>
    <t xml:space="preserve">            Земельный налог с организаций</t>
  </si>
  <si>
    <t>18210606033101000110</t>
  </si>
  <si>
    <t xml:space="preserve">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</si>
  <si>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</si>
  <si>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18210606033103000110</t>
  </si>
  <si>
    <t xml:space="preserve">              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</si>
  <si>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00010606040000000000</t>
  </si>
  <si>
    <t xml:space="preserve">            Земельный налог с физических лиц</t>
  </si>
  <si>
    <t>18210606043101000110</t>
  </si>
  <si>
    <t xml:space="preserve">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</si>
  <si>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</si>
  <si>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</si>
  <si>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00011600000000000000</t>
  </si>
  <si>
    <t xml:space="preserve">        ШТРАФЫ, САНКЦИИ, ВОЗМЕЩЕНИЕ УЩЕРБА</t>
  </si>
  <si>
    <t>00311607010100000140</t>
  </si>
  <si>
    <t xml:space="preserve">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</si>
  <si>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00311607090100000140</t>
  </si>
  <si>
    <t xml:space="preserve">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</si>
  <si>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00011700000000000000</t>
  </si>
  <si>
    <t xml:space="preserve">        ПРОЧИЕ НЕНАЛОГОВЫЕ ДОХОДЫ</t>
  </si>
  <si>
    <t>00011715000000000000</t>
  </si>
  <si>
    <t xml:space="preserve">          Инициативные платежи</t>
  </si>
  <si>
    <t>00311715030109001150</t>
  </si>
  <si>
    <t xml:space="preserve">              Инициативные платежи, зачисляемые в бюджеты сельских поселений на обустройство тренажерной площадки в д. Шумятино Малоярославецкого района Калусжкой области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</si>
  <si>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</si>
  <si>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</si>
  <si>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</si>
  <si>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</si>
  <si>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00320215001100000150</t>
  </si>
  <si>
    <t xml:space="preserve">              Дотации бюджетам сельских поселений на выравнивание бюджетной обеспеченности</t>
  </si>
  <si>
    <t>00320229999100258150</t>
  </si>
  <si>
    <t xml:space="preserve">              Прочие субсидии бюджетам на реализацию проектов развития общественной инфраструктуры муниципальных образований, основанных на местных инициативах</t>
  </si>
  <si>
    <t xml:space="preserve">          Субвенции бюджетам бюджетной системы Российской Федерации</t>
  </si>
  <si>
    <t>00320235118100000150</t>
  </si>
  <si>
    <t xml:space="preserve">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</si>
  <si>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</si>
  <si>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Иные межбюджетные трансферты</t>
  </si>
  <si>
    <t>00320240014100710150</t>
  </si>
  <si>
    <t xml:space="preserve">              Межбюджетные трансферты, передаваемые бюджетам поселений на осуществление переданных полномочий муниципальных районов</t>
  </si>
  <si>
    <t>00320249999100444150</t>
  </si>
  <si>
    <t xml:space="preserve">              Прочие межбюджетные трансферты, передаваемые бюджетам муниципальных образований на обеспечение расходных обязательств муниципальных образований Калужской области</t>
  </si>
  <si>
    <t>00320249999100720150</t>
  </si>
  <si>
    <t xml:space="preserve">              Прочие межбюджетные трансферты, передаваемые бюджетам сельских поселений на стимулирование Глав администраций сельских поселений</t>
  </si>
  <si>
    <t>00021800000000000000</t>
  </si>
  <si>
    <t xml:space="preserve">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</si>
  <si>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00321805030100000150</t>
  </si>
  <si>
    <t xml:space="preserve">              Доходы бюджетов сельских поселений от возврата иными организациями остатков субсидий прошлых лет</t>
  </si>
  <si>
    <t>Исполнено</t>
  </si>
  <si>
    <t>% исполнения</t>
  </si>
  <si>
    <t>Исполнение доходов бюджета сельского поселения "Деревня Шумятино" по кодам бюджетной классификации доходов бюджета за 9 месяцев 2021 года</t>
  </si>
  <si>
    <t>00020210000000000000</t>
  </si>
  <si>
    <t xml:space="preserve">          Дотации бюджетам бюджетной системы Российской Федерации</t>
  </si>
  <si>
    <t>00020220000000000000</t>
  </si>
  <si>
    <t>00020230000000000000</t>
  </si>
  <si>
    <t xml:space="preserve">          Субсидии бюджетам бюджетной системы Российской Федерации (межбюджетные субсидии)</t>
  </si>
  <si>
    <t>рублей</t>
  </si>
  <si>
    <t>Приложение № 1 к решению Сельской Думы сельского поселения "Деревня Шумятино" "Об исполнении бюджета сельского поселения "Деревня Шумятино" за  9 месяцев 2021 года" от 15.11.2021 №27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</si>
</sst>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9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7" fillId="0" borderId="1" xfId="4" applyNumberFormat="1" applyFont="1" applyProtection="1">
      <alignment horizontal="center"/>
    </xf>
    <xf numFmtId="0" fontId="5" fillId="0" borderId="2" xfId="15" applyNumberFormat="1" applyFont="1" applyProtection="1">
      <alignment horizontal="left" vertical="top" wrapText="1"/>
    </xf>
    <xf numFmtId="4" fontId="8" fillId="3" borderId="2" xfId="21" applyNumberFormat="1" applyFont="1" applyProtection="1">
      <alignment horizontal="right" vertical="top" shrinkToFit="1"/>
    </xf>
    <xf numFmtId="0" fontId="5" fillId="0" borderId="1" xfId="1" applyNumberFormat="1" applyFont="1" applyProtection="1">
      <alignment horizontal="left" wrapText="1"/>
    </xf>
    <xf numFmtId="4" fontId="8" fillId="5" borderId="2" xfId="17" applyNumberFormat="1" applyFont="1" applyFill="1" applyProtection="1">
      <alignment horizontal="right" vertical="top" shrinkToFit="1"/>
    </xf>
    <xf numFmtId="4" fontId="5" fillId="5" borderId="2" xfId="17" applyNumberFormat="1" applyFont="1" applyFill="1" applyProtection="1">
      <alignment horizontal="right" vertical="top" shrinkToFit="1"/>
    </xf>
    <xf numFmtId="0" fontId="8" fillId="0" borderId="6" xfId="12" applyNumberFormat="1" applyFont="1" applyBorder="1" applyAlignme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0" fontId="8" fillId="0" borderId="2" xfId="12" applyFont="1">
      <alignment horizontal="center" vertical="center" wrapText="1"/>
    </xf>
    <xf numFmtId="0" fontId="5" fillId="0" borderId="1" xfId="1" applyFont="1" applyAlignment="1">
      <alignment wrapText="1"/>
    </xf>
    <xf numFmtId="164" fontId="8" fillId="5" borderId="2" xfId="18" applyNumberFormat="1" applyFont="1" applyFill="1" applyProtection="1">
      <alignment horizontal="center" vertical="top" shrinkToFit="1"/>
    </xf>
    <xf numFmtId="164" fontId="8" fillId="3" borderId="2" xfId="22" applyNumberFormat="1" applyFont="1" applyProtection="1">
      <alignment horizontal="center" vertical="top" shrinkToFit="1"/>
    </xf>
    <xf numFmtId="164" fontId="5" fillId="5" borderId="2" xfId="18" applyNumberFormat="1" applyFont="1" applyFill="1" applyProtection="1">
      <alignment horizontal="center" vertical="top" shrinkToFit="1"/>
    </xf>
    <xf numFmtId="0" fontId="8" fillId="0" borderId="2" xfId="15" applyNumberFormat="1" applyFont="1" applyProtection="1">
      <alignment horizontal="left" vertical="top" wrapText="1"/>
    </xf>
    <xf numFmtId="49" fontId="5" fillId="0" borderId="1" xfId="1" applyNumberFormat="1" applyFont="1" applyAlignment="1">
      <alignment wrapText="1"/>
    </xf>
    <xf numFmtId="49" fontId="8" fillId="0" borderId="2" xfId="8" applyNumberFormat="1" applyFont="1">
      <alignment horizontal="center" vertical="center" wrapText="1"/>
    </xf>
    <xf numFmtId="49" fontId="8" fillId="0" borderId="2" xfId="14" applyNumberFormat="1" applyFont="1" applyProtection="1">
      <alignment horizontal="center" vertical="top" shrinkToFit="1"/>
    </xf>
    <xf numFmtId="49" fontId="5" fillId="0" borderId="2" xfId="14" applyNumberFormat="1" applyFont="1" applyProtection="1">
      <alignment horizontal="center" vertical="top" shrinkToFit="1"/>
    </xf>
    <xf numFmtId="49" fontId="5" fillId="0" borderId="1" xfId="2" applyNumberFormat="1" applyFont="1" applyProtection="1"/>
    <xf numFmtId="49" fontId="6" fillId="0" borderId="0" xfId="0" applyNumberFormat="1" applyFont="1" applyProtection="1">
      <protection locked="0"/>
    </xf>
    <xf numFmtId="4" fontId="6" fillId="0" borderId="0" xfId="0" applyNumberFormat="1" applyFont="1" applyProtection="1">
      <protection locked="0"/>
    </xf>
    <xf numFmtId="0" fontId="5" fillId="0" borderId="7" xfId="5" applyFont="1" applyBorder="1" applyAlignment="1"/>
    <xf numFmtId="0" fontId="8" fillId="0" borderId="2" xfId="12" applyNumberFormat="1" applyFont="1" applyProtection="1">
      <alignment horizontal="center" vertical="center" wrapText="1"/>
    </xf>
    <xf numFmtId="0" fontId="8" fillId="0" borderId="2" xfId="12" applyFont="1">
      <alignment horizontal="center" vertical="center" wrapText="1"/>
    </xf>
    <xf numFmtId="0" fontId="8" fillId="0" borderId="5" xfId="12" applyNumberFormat="1" applyFont="1" applyBorder="1" applyAlignment="1" applyProtection="1">
      <alignment horizontal="center" vertical="center" wrapText="1"/>
    </xf>
    <xf numFmtId="0" fontId="8" fillId="0" borderId="6" xfId="12" applyNumberFormat="1" applyFont="1" applyBorder="1" applyAlignment="1" applyProtection="1">
      <alignment horizontal="center" vertical="center" wrapText="1"/>
    </xf>
    <xf numFmtId="0" fontId="7" fillId="0" borderId="1" xfId="3" applyFont="1" applyAlignment="1">
      <alignment horizontal="center" wrapText="1"/>
    </xf>
    <xf numFmtId="0" fontId="5" fillId="0" borderId="1" xfId="1" applyFont="1" applyAlignment="1">
      <alignment horizontal="left" vertical="center" wrapText="1"/>
    </xf>
    <xf numFmtId="0" fontId="5" fillId="0" borderId="7" xfId="5" applyFont="1" applyBorder="1" applyAlignment="1">
      <alignment horizontal="right"/>
    </xf>
    <xf numFmtId="0" fontId="5" fillId="0" borderId="1" xfId="1" applyFont="1">
      <alignment horizontal="left" wrapText="1"/>
    </xf>
    <xf numFmtId="1" fontId="8" fillId="0" borderId="2" xfId="19" applyFont="1">
      <alignment horizontal="left" vertical="top" shrinkToFi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49" fontId="8" fillId="0" borderId="2" xfId="8" applyNumberFormat="1" applyFont="1" applyProtection="1">
      <alignment horizontal="center" vertical="center" wrapText="1"/>
    </xf>
    <xf numFmtId="49" fontId="8" fillId="0" borderId="2" xfId="8" applyNumberFormat="1" applyFont="1">
      <alignment horizontal="center" vertical="center" wrapText="1"/>
    </xf>
    <xf numFmtId="0" fontId="7" fillId="0" borderId="1" xfId="4" applyFont="1">
      <alignment horizontal="center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"/>
  <sheetViews>
    <sheetView showGridLines="0" showZeros="0" tabSelected="1" zoomScaleSheetLayoutView="100" workbookViewId="0">
      <pane ySplit="7" topLeftCell="A8" activePane="bottomLeft" state="frozen"/>
      <selection pane="bottomLeft" activeCell="K12" sqref="K12"/>
    </sheetView>
  </sheetViews>
  <sheetFormatPr defaultRowHeight="15" outlineLevelRow="4"/>
  <cols>
    <col min="1" max="1" width="47.7109375" style="2" customWidth="1"/>
    <col min="2" max="2" width="21.7109375" style="22" customWidth="1"/>
    <col min="3" max="5" width="15.7109375" style="2" customWidth="1"/>
    <col min="6" max="6" width="9.140625" style="2" customWidth="1"/>
    <col min="7" max="7" width="9.140625" style="2"/>
    <col min="8" max="8" width="11.5703125" style="2" bestFit="1" customWidth="1"/>
    <col min="9" max="16384" width="9.140625" style="2"/>
  </cols>
  <sheetData>
    <row r="1" spans="1:6" ht="71.25" customHeight="1">
      <c r="A1" s="12"/>
      <c r="B1" s="17"/>
      <c r="C1" s="30" t="s">
        <v>101</v>
      </c>
      <c r="D1" s="30"/>
      <c r="E1" s="30"/>
      <c r="F1" s="1"/>
    </row>
    <row r="2" spans="1:6">
      <c r="A2" s="12"/>
      <c r="B2" s="17"/>
      <c r="C2" s="12"/>
      <c r="D2" s="12"/>
      <c r="E2" s="12"/>
      <c r="F2" s="1"/>
    </row>
    <row r="3" spans="1:6" ht="37.5" customHeight="1">
      <c r="A3" s="29" t="s">
        <v>94</v>
      </c>
      <c r="B3" s="29"/>
      <c r="C3" s="29"/>
      <c r="D3" s="29"/>
      <c r="E3" s="29"/>
      <c r="F3" s="1"/>
    </row>
    <row r="4" spans="1:6" ht="15.75" customHeight="1">
      <c r="A4" s="38"/>
      <c r="B4" s="38"/>
      <c r="C4" s="38"/>
      <c r="D4" s="38"/>
      <c r="E4" s="3"/>
      <c r="F4" s="1"/>
    </row>
    <row r="5" spans="1:6" ht="12.75" customHeight="1">
      <c r="A5" s="31" t="s">
        <v>100</v>
      </c>
      <c r="B5" s="31"/>
      <c r="C5" s="31"/>
      <c r="D5" s="31"/>
      <c r="E5" s="24"/>
      <c r="F5" s="1"/>
    </row>
    <row r="6" spans="1:6" ht="30" customHeight="1">
      <c r="A6" s="34" t="s">
        <v>0</v>
      </c>
      <c r="B6" s="36" t="s">
        <v>1</v>
      </c>
      <c r="C6" s="25" t="s">
        <v>2</v>
      </c>
      <c r="D6" s="27" t="s">
        <v>92</v>
      </c>
      <c r="E6" s="27" t="s">
        <v>93</v>
      </c>
      <c r="F6" s="1"/>
    </row>
    <row r="7" spans="1:6">
      <c r="A7" s="35"/>
      <c r="B7" s="37"/>
      <c r="C7" s="26"/>
      <c r="D7" s="28"/>
      <c r="E7" s="28"/>
      <c r="F7" s="1"/>
    </row>
    <row r="8" spans="1:6">
      <c r="A8" s="10">
        <v>1</v>
      </c>
      <c r="B8" s="18">
        <v>2</v>
      </c>
      <c r="C8" s="11">
        <v>3</v>
      </c>
      <c r="D8" s="9">
        <v>4</v>
      </c>
      <c r="E8" s="9">
        <v>5</v>
      </c>
      <c r="F8" s="1"/>
    </row>
    <row r="9" spans="1:6">
      <c r="A9" s="16" t="s">
        <v>4</v>
      </c>
      <c r="B9" s="19" t="s">
        <v>3</v>
      </c>
      <c r="C9" s="7">
        <v>9414730</v>
      </c>
      <c r="D9" s="7">
        <v>5202030.96</v>
      </c>
      <c r="E9" s="13">
        <f>D9/C9*100</f>
        <v>55.254170432927971</v>
      </c>
      <c r="F9" s="1"/>
    </row>
    <row r="10" spans="1:6" outlineLevel="1">
      <c r="A10" s="4" t="s">
        <v>6</v>
      </c>
      <c r="B10" s="20" t="s">
        <v>5</v>
      </c>
      <c r="C10" s="8">
        <v>344547</v>
      </c>
      <c r="D10" s="8">
        <v>255891.32</v>
      </c>
      <c r="E10" s="15">
        <f t="shared" ref="E10:E54" si="0">D10/C10*100</f>
        <v>74.268915416474385</v>
      </c>
      <c r="F10" s="1"/>
    </row>
    <row r="11" spans="1:6" outlineLevel="2">
      <c r="A11" s="4" t="s">
        <v>8</v>
      </c>
      <c r="B11" s="20" t="s">
        <v>7</v>
      </c>
      <c r="C11" s="8">
        <v>344547</v>
      </c>
      <c r="D11" s="8">
        <v>255891.32</v>
      </c>
      <c r="E11" s="15">
        <f t="shared" si="0"/>
        <v>74.268915416474385</v>
      </c>
      <c r="F11" s="1"/>
    </row>
    <row r="12" spans="1:6" ht="76.5" outlineLevel="4">
      <c r="A12" s="4" t="s">
        <v>10</v>
      </c>
      <c r="B12" s="20" t="s">
        <v>9</v>
      </c>
      <c r="C12" s="8">
        <v>344547</v>
      </c>
      <c r="D12" s="8">
        <v>248748.79</v>
      </c>
      <c r="E12" s="15">
        <f t="shared" si="0"/>
        <v>72.195894899679871</v>
      </c>
      <c r="F12" s="1"/>
    </row>
    <row r="13" spans="1:6" ht="89.25" outlineLevel="4">
      <c r="A13" s="4" t="s">
        <v>12</v>
      </c>
      <c r="B13" s="20" t="s">
        <v>11</v>
      </c>
      <c r="C13" s="8">
        <v>0</v>
      </c>
      <c r="D13" s="8">
        <v>328.69</v>
      </c>
      <c r="E13" s="15"/>
      <c r="F13" s="1"/>
    </row>
    <row r="14" spans="1:6" ht="63.75" outlineLevel="4">
      <c r="A14" s="4" t="s">
        <v>14</v>
      </c>
      <c r="B14" s="20" t="s">
        <v>13</v>
      </c>
      <c r="C14" s="8">
        <v>0</v>
      </c>
      <c r="D14" s="8">
        <v>398.7</v>
      </c>
      <c r="E14" s="15"/>
      <c r="F14" s="1"/>
    </row>
    <row r="15" spans="1:6" ht="102" outlineLevel="4">
      <c r="A15" s="4" t="s">
        <v>16</v>
      </c>
      <c r="B15" s="20" t="s">
        <v>15</v>
      </c>
      <c r="C15" s="8">
        <v>0</v>
      </c>
      <c r="D15" s="8">
        <v>-47.88</v>
      </c>
      <c r="E15" s="15"/>
      <c r="F15" s="1"/>
    </row>
    <row r="16" spans="1:6" ht="38.25" outlineLevel="4">
      <c r="A16" s="4" t="s">
        <v>18</v>
      </c>
      <c r="B16" s="20" t="s">
        <v>17</v>
      </c>
      <c r="C16" s="8">
        <v>0</v>
      </c>
      <c r="D16" s="8">
        <v>5969.98</v>
      </c>
      <c r="E16" s="15"/>
      <c r="F16" s="1"/>
    </row>
    <row r="17" spans="1:6" ht="51" outlineLevel="4">
      <c r="A17" s="4" t="s">
        <v>20</v>
      </c>
      <c r="B17" s="20" t="s">
        <v>19</v>
      </c>
      <c r="C17" s="8">
        <v>0</v>
      </c>
      <c r="D17" s="8">
        <v>493.04</v>
      </c>
      <c r="E17" s="15"/>
      <c r="F17" s="1"/>
    </row>
    <row r="18" spans="1:6" outlineLevel="1">
      <c r="A18" s="4" t="s">
        <v>22</v>
      </c>
      <c r="B18" s="20" t="s">
        <v>21</v>
      </c>
      <c r="C18" s="8">
        <v>786783</v>
      </c>
      <c r="D18" s="8">
        <v>543829.55000000005</v>
      </c>
      <c r="E18" s="15">
        <f t="shared" si="0"/>
        <v>69.120653344060571</v>
      </c>
      <c r="F18" s="1"/>
    </row>
    <row r="19" spans="1:6" ht="25.5" outlineLevel="2">
      <c r="A19" s="4" t="s">
        <v>24</v>
      </c>
      <c r="B19" s="20" t="s">
        <v>23</v>
      </c>
      <c r="C19" s="8">
        <v>786783</v>
      </c>
      <c r="D19" s="8">
        <v>543829.55000000005</v>
      </c>
      <c r="E19" s="15">
        <f t="shared" si="0"/>
        <v>69.120653344060571</v>
      </c>
      <c r="F19" s="1"/>
    </row>
    <row r="20" spans="1:6" ht="38.25" outlineLevel="4">
      <c r="A20" s="4" t="s">
        <v>26</v>
      </c>
      <c r="B20" s="20" t="s">
        <v>25</v>
      </c>
      <c r="C20" s="8">
        <v>472000</v>
      </c>
      <c r="D20" s="8">
        <v>339755.44</v>
      </c>
      <c r="E20" s="15">
        <f t="shared" si="0"/>
        <v>71.982084745762705</v>
      </c>
      <c r="F20" s="1"/>
    </row>
    <row r="21" spans="1:6" ht="38.25" outlineLevel="4">
      <c r="A21" s="4" t="s">
        <v>28</v>
      </c>
      <c r="B21" s="20" t="s">
        <v>27</v>
      </c>
      <c r="C21" s="8">
        <v>0</v>
      </c>
      <c r="D21" s="8">
        <v>4340.25</v>
      </c>
      <c r="E21" s="15"/>
      <c r="F21" s="1"/>
    </row>
    <row r="22" spans="1:6" ht="38.25" outlineLevel="4">
      <c r="A22" s="4" t="s">
        <v>30</v>
      </c>
      <c r="B22" s="20" t="s">
        <v>29</v>
      </c>
      <c r="C22" s="8">
        <v>314783</v>
      </c>
      <c r="D22" s="8">
        <v>199244.71</v>
      </c>
      <c r="E22" s="15">
        <f t="shared" si="0"/>
        <v>63.295892726100199</v>
      </c>
      <c r="F22" s="1"/>
    </row>
    <row r="23" spans="1:6" ht="51" outlineLevel="4">
      <c r="A23" s="4" t="s">
        <v>32</v>
      </c>
      <c r="B23" s="20" t="s">
        <v>31</v>
      </c>
      <c r="C23" s="8">
        <v>0</v>
      </c>
      <c r="D23" s="8">
        <v>42.58</v>
      </c>
      <c r="E23" s="15"/>
      <c r="F23" s="1"/>
    </row>
    <row r="24" spans="1:6" ht="38.25" outlineLevel="4">
      <c r="A24" s="4" t="s">
        <v>30</v>
      </c>
      <c r="B24" s="20" t="s">
        <v>33</v>
      </c>
      <c r="C24" s="8">
        <v>0</v>
      </c>
      <c r="D24" s="8">
        <v>446.57</v>
      </c>
      <c r="E24" s="15"/>
      <c r="F24" s="1"/>
    </row>
    <row r="25" spans="1:6" outlineLevel="1">
      <c r="A25" s="4" t="s">
        <v>35</v>
      </c>
      <c r="B25" s="20" t="s">
        <v>34</v>
      </c>
      <c r="C25" s="8">
        <v>8197000</v>
      </c>
      <c r="D25" s="8">
        <v>4312371.88</v>
      </c>
      <c r="E25" s="15">
        <f t="shared" si="0"/>
        <v>52.609148224960343</v>
      </c>
      <c r="F25" s="1"/>
    </row>
    <row r="26" spans="1:6" outlineLevel="2">
      <c r="A26" s="4" t="s">
        <v>37</v>
      </c>
      <c r="B26" s="20" t="s">
        <v>36</v>
      </c>
      <c r="C26" s="8">
        <v>272000</v>
      </c>
      <c r="D26" s="8">
        <v>94588.39</v>
      </c>
      <c r="E26" s="15">
        <f t="shared" si="0"/>
        <v>34.775143382352944</v>
      </c>
      <c r="F26" s="1"/>
    </row>
    <row r="27" spans="1:6" ht="51" outlineLevel="4">
      <c r="A27" s="4" t="s">
        <v>39</v>
      </c>
      <c r="B27" s="20" t="s">
        <v>38</v>
      </c>
      <c r="C27" s="8">
        <v>272000</v>
      </c>
      <c r="D27" s="8">
        <v>93092.47</v>
      </c>
      <c r="E27" s="15">
        <f t="shared" si="0"/>
        <v>34.225172794117647</v>
      </c>
      <c r="F27" s="1"/>
    </row>
    <row r="28" spans="1:6" ht="51" outlineLevel="4">
      <c r="A28" s="4" t="s">
        <v>41</v>
      </c>
      <c r="B28" s="20" t="s">
        <v>40</v>
      </c>
      <c r="C28" s="8">
        <v>0</v>
      </c>
      <c r="D28" s="8">
        <v>1495.92</v>
      </c>
      <c r="E28" s="15"/>
      <c r="F28" s="1"/>
    </row>
    <row r="29" spans="1:6" outlineLevel="2">
      <c r="A29" s="4" t="s">
        <v>43</v>
      </c>
      <c r="B29" s="20" t="s">
        <v>42</v>
      </c>
      <c r="C29" s="8">
        <v>7925000</v>
      </c>
      <c r="D29" s="8">
        <v>4217783.49</v>
      </c>
      <c r="E29" s="15">
        <f t="shared" si="0"/>
        <v>53.221242776025235</v>
      </c>
      <c r="F29" s="1"/>
    </row>
    <row r="30" spans="1:6" outlineLevel="3">
      <c r="A30" s="4" t="s">
        <v>45</v>
      </c>
      <c r="B30" s="20" t="s">
        <v>44</v>
      </c>
      <c r="C30" s="8">
        <v>2925000</v>
      </c>
      <c r="D30" s="8">
        <v>1579566.03</v>
      </c>
      <c r="E30" s="15">
        <f t="shared" si="0"/>
        <v>54.002257435897441</v>
      </c>
      <c r="F30" s="1"/>
    </row>
    <row r="31" spans="1:6" ht="38.25" outlineLevel="4">
      <c r="A31" s="4" t="s">
        <v>47</v>
      </c>
      <c r="B31" s="20" t="s">
        <v>46</v>
      </c>
      <c r="C31" s="8">
        <v>2925000</v>
      </c>
      <c r="D31" s="8">
        <v>1584628.02</v>
      </c>
      <c r="E31" s="15">
        <f t="shared" si="0"/>
        <v>54.17531692307692</v>
      </c>
      <c r="F31" s="1"/>
    </row>
    <row r="32" spans="1:6" ht="38.25" outlineLevel="4">
      <c r="A32" s="4" t="s">
        <v>47</v>
      </c>
      <c r="B32" s="20" t="s">
        <v>48</v>
      </c>
      <c r="C32" s="8">
        <v>0</v>
      </c>
      <c r="D32" s="8">
        <v>-8061.99</v>
      </c>
      <c r="E32" s="15"/>
      <c r="F32" s="1"/>
    </row>
    <row r="33" spans="1:8" ht="63.75" outlineLevel="4">
      <c r="A33" s="4" t="s">
        <v>50</v>
      </c>
      <c r="B33" s="20" t="s">
        <v>49</v>
      </c>
      <c r="C33" s="8">
        <v>0</v>
      </c>
      <c r="D33" s="8">
        <v>3000</v>
      </c>
      <c r="E33" s="15"/>
      <c r="F33" s="1"/>
    </row>
    <row r="34" spans="1:8" outlineLevel="3">
      <c r="A34" s="4" t="s">
        <v>52</v>
      </c>
      <c r="B34" s="20" t="s">
        <v>51</v>
      </c>
      <c r="C34" s="8">
        <v>5000000</v>
      </c>
      <c r="D34" s="8">
        <v>2638217.46</v>
      </c>
      <c r="E34" s="15">
        <f t="shared" si="0"/>
        <v>52.764349200000005</v>
      </c>
      <c r="F34" s="1"/>
    </row>
    <row r="35" spans="1:8" ht="38.25" outlineLevel="4">
      <c r="A35" s="4" t="s">
        <v>54</v>
      </c>
      <c r="B35" s="20" t="s">
        <v>53</v>
      </c>
      <c r="C35" s="8">
        <v>5000000</v>
      </c>
      <c r="D35" s="8">
        <v>2426442</v>
      </c>
      <c r="E35" s="15">
        <f t="shared" si="0"/>
        <v>48.528840000000002</v>
      </c>
      <c r="F35" s="1"/>
    </row>
    <row r="36" spans="1:8" ht="51" outlineLevel="4">
      <c r="A36" s="4" t="s">
        <v>56</v>
      </c>
      <c r="B36" s="20" t="s">
        <v>55</v>
      </c>
      <c r="C36" s="8">
        <v>0</v>
      </c>
      <c r="D36" s="8">
        <v>211775.46</v>
      </c>
      <c r="E36" s="15"/>
      <c r="F36" s="1"/>
    </row>
    <row r="37" spans="1:8" outlineLevel="1">
      <c r="A37" s="4" t="s">
        <v>58</v>
      </c>
      <c r="B37" s="20" t="s">
        <v>57</v>
      </c>
      <c r="C37" s="8">
        <v>0</v>
      </c>
      <c r="D37" s="8">
        <v>3538.21</v>
      </c>
      <c r="E37" s="15"/>
      <c r="F37" s="1"/>
    </row>
    <row r="38" spans="1:8" ht="76.5" outlineLevel="4">
      <c r="A38" s="4" t="s">
        <v>60</v>
      </c>
      <c r="B38" s="20" t="s">
        <v>59</v>
      </c>
      <c r="C38" s="8">
        <v>0</v>
      </c>
      <c r="D38" s="8">
        <v>538.21</v>
      </c>
      <c r="E38" s="15"/>
      <c r="F38" s="1"/>
    </row>
    <row r="39" spans="1:8" ht="76.5" outlineLevel="4">
      <c r="A39" s="4" t="s">
        <v>62</v>
      </c>
      <c r="B39" s="20" t="s">
        <v>61</v>
      </c>
      <c r="C39" s="8">
        <v>0</v>
      </c>
      <c r="D39" s="8">
        <v>3000</v>
      </c>
      <c r="E39" s="15"/>
      <c r="F39" s="1"/>
    </row>
    <row r="40" spans="1:8" outlineLevel="1">
      <c r="A40" s="4" t="s">
        <v>64</v>
      </c>
      <c r="B40" s="20" t="s">
        <v>63</v>
      </c>
      <c r="C40" s="8">
        <v>86400</v>
      </c>
      <c r="D40" s="8">
        <v>86400</v>
      </c>
      <c r="E40" s="15">
        <f t="shared" si="0"/>
        <v>100</v>
      </c>
      <c r="F40" s="1"/>
    </row>
    <row r="41" spans="1:8" outlineLevel="2">
      <c r="A41" s="4" t="s">
        <v>66</v>
      </c>
      <c r="B41" s="20" t="s">
        <v>65</v>
      </c>
      <c r="C41" s="8">
        <v>86400</v>
      </c>
      <c r="D41" s="8">
        <v>86400</v>
      </c>
      <c r="E41" s="15">
        <f t="shared" si="0"/>
        <v>100</v>
      </c>
      <c r="F41" s="1"/>
    </row>
    <row r="42" spans="1:8" ht="51" outlineLevel="4">
      <c r="A42" s="4" t="s">
        <v>68</v>
      </c>
      <c r="B42" s="20" t="s">
        <v>67</v>
      </c>
      <c r="C42" s="8">
        <v>86400</v>
      </c>
      <c r="D42" s="8">
        <v>86400</v>
      </c>
      <c r="E42" s="15">
        <f t="shared" si="0"/>
        <v>100</v>
      </c>
      <c r="F42" s="1"/>
    </row>
    <row r="43" spans="1:8">
      <c r="A43" s="16" t="s">
        <v>70</v>
      </c>
      <c r="B43" s="19" t="s">
        <v>69</v>
      </c>
      <c r="C43" s="7">
        <v>2918834</v>
      </c>
      <c r="D43" s="7">
        <v>1396170.39</v>
      </c>
      <c r="E43" s="13">
        <f t="shared" si="0"/>
        <v>47.833154951600534</v>
      </c>
      <c r="F43" s="1"/>
    </row>
    <row r="44" spans="1:8" ht="38.25" outlineLevel="1">
      <c r="A44" s="4" t="s">
        <v>72</v>
      </c>
      <c r="B44" s="20" t="s">
        <v>71</v>
      </c>
      <c r="C44" s="8">
        <v>2918834</v>
      </c>
      <c r="D44" s="8">
        <v>1369857.56</v>
      </c>
      <c r="E44" s="15">
        <f t="shared" si="0"/>
        <v>46.931670660270505</v>
      </c>
      <c r="F44" s="1"/>
    </row>
    <row r="45" spans="1:8" ht="25.5" outlineLevel="2">
      <c r="A45" s="4" t="s">
        <v>96</v>
      </c>
      <c r="B45" s="20" t="s">
        <v>95</v>
      </c>
      <c r="C45" s="8">
        <v>1666690</v>
      </c>
      <c r="D45" s="8">
        <v>1213946</v>
      </c>
      <c r="E45" s="15">
        <f t="shared" si="0"/>
        <v>72.835740299635816</v>
      </c>
      <c r="F45" s="1"/>
    </row>
    <row r="46" spans="1:8" ht="25.5" outlineLevel="4">
      <c r="A46" s="4" t="s">
        <v>74</v>
      </c>
      <c r="B46" s="20" t="s">
        <v>73</v>
      </c>
      <c r="C46" s="8">
        <v>1666690</v>
      </c>
      <c r="D46" s="8">
        <v>1213946</v>
      </c>
      <c r="E46" s="15">
        <f t="shared" si="0"/>
        <v>72.835740299635816</v>
      </c>
      <c r="F46" s="1"/>
    </row>
    <row r="47" spans="1:8" ht="25.5" outlineLevel="2">
      <c r="A47" s="4" t="s">
        <v>99</v>
      </c>
      <c r="B47" s="20" t="s">
        <v>97</v>
      </c>
      <c r="C47" s="8">
        <v>1000000</v>
      </c>
      <c r="D47" s="8">
        <v>0</v>
      </c>
      <c r="E47" s="15">
        <f t="shared" si="0"/>
        <v>0</v>
      </c>
      <c r="F47" s="1"/>
      <c r="H47" s="23"/>
    </row>
    <row r="48" spans="1:8" ht="51" outlineLevel="4">
      <c r="A48" s="4" t="s">
        <v>76</v>
      </c>
      <c r="B48" s="20" t="s">
        <v>75</v>
      </c>
      <c r="C48" s="8">
        <v>1000000</v>
      </c>
      <c r="D48" s="8">
        <v>0</v>
      </c>
      <c r="E48" s="15">
        <f t="shared" si="0"/>
        <v>0</v>
      </c>
      <c r="F48" s="1"/>
    </row>
    <row r="49" spans="1:6" ht="25.5" outlineLevel="2">
      <c r="A49" s="4" t="s">
        <v>77</v>
      </c>
      <c r="B49" s="20" t="s">
        <v>98</v>
      </c>
      <c r="C49" s="8">
        <v>126400</v>
      </c>
      <c r="D49" s="8">
        <v>92352.36</v>
      </c>
      <c r="E49" s="15">
        <f t="shared" si="0"/>
        <v>73.063575949367092</v>
      </c>
      <c r="F49" s="1"/>
    </row>
    <row r="50" spans="1:6" ht="38.25" outlineLevel="4">
      <c r="A50" s="4" t="s">
        <v>79</v>
      </c>
      <c r="B50" s="20" t="s">
        <v>78</v>
      </c>
      <c r="C50" s="8">
        <v>126400</v>
      </c>
      <c r="D50" s="8">
        <v>92352.36</v>
      </c>
      <c r="E50" s="15">
        <f t="shared" si="0"/>
        <v>73.063575949367092</v>
      </c>
      <c r="F50" s="1"/>
    </row>
    <row r="51" spans="1:6" outlineLevel="2">
      <c r="A51" s="4" t="s">
        <v>81</v>
      </c>
      <c r="B51" s="20" t="s">
        <v>80</v>
      </c>
      <c r="C51" s="8">
        <f>C52+C53+C54</f>
        <v>125744</v>
      </c>
      <c r="D51" s="8">
        <f>D52+D53+D54</f>
        <v>63559.199999999997</v>
      </c>
      <c r="E51" s="15">
        <f t="shared" si="0"/>
        <v>50.546507189209819</v>
      </c>
      <c r="F51" s="1"/>
    </row>
    <row r="52" spans="1:6" ht="38.25" outlineLevel="4">
      <c r="A52" s="4" t="s">
        <v>83</v>
      </c>
      <c r="B52" s="20" t="s">
        <v>82</v>
      </c>
      <c r="C52" s="8">
        <v>20000</v>
      </c>
      <c r="D52" s="8">
        <v>0</v>
      </c>
      <c r="E52" s="15">
        <f t="shared" si="0"/>
        <v>0</v>
      </c>
      <c r="F52" s="1"/>
    </row>
    <row r="53" spans="1:6" ht="51" outlineLevel="4">
      <c r="A53" s="4" t="s">
        <v>85</v>
      </c>
      <c r="B53" s="20" t="s">
        <v>84</v>
      </c>
      <c r="C53" s="8">
        <v>12000</v>
      </c>
      <c r="D53" s="8">
        <v>12000</v>
      </c>
      <c r="E53" s="15">
        <f t="shared" si="0"/>
        <v>100</v>
      </c>
      <c r="F53" s="1"/>
    </row>
    <row r="54" spans="1:6" ht="51" outlineLevel="4">
      <c r="A54" s="4" t="s">
        <v>87</v>
      </c>
      <c r="B54" s="20" t="s">
        <v>86</v>
      </c>
      <c r="C54" s="8">
        <v>93744</v>
      </c>
      <c r="D54" s="8">
        <v>51559.199999999997</v>
      </c>
      <c r="E54" s="15">
        <f t="shared" si="0"/>
        <v>54.999999999999993</v>
      </c>
      <c r="F54" s="1"/>
    </row>
    <row r="55" spans="1:6" ht="63.75" outlineLevel="1">
      <c r="A55" s="4" t="s">
        <v>89</v>
      </c>
      <c r="B55" s="20" t="s">
        <v>88</v>
      </c>
      <c r="C55" s="8">
        <v>0</v>
      </c>
      <c r="D55" s="8">
        <v>26312.83</v>
      </c>
      <c r="E55" s="15"/>
      <c r="F55" s="1"/>
    </row>
    <row r="56" spans="1:6" ht="38.25" outlineLevel="4">
      <c r="A56" s="4" t="s">
        <v>91</v>
      </c>
      <c r="B56" s="20" t="s">
        <v>90</v>
      </c>
      <c r="C56" s="8">
        <v>0</v>
      </c>
      <c r="D56" s="8">
        <v>26312.83</v>
      </c>
      <c r="E56" s="15"/>
      <c r="F56" s="1"/>
    </row>
    <row r="57" spans="1:6" ht="12.75" customHeight="1">
      <c r="A57" s="33"/>
      <c r="B57" s="33"/>
      <c r="C57" s="5">
        <v>12333564</v>
      </c>
      <c r="D57" s="5">
        <v>6598201.3499999996</v>
      </c>
      <c r="E57" s="14">
        <f>D57/C57*100</f>
        <v>53.497929308997783</v>
      </c>
      <c r="F57" s="1"/>
    </row>
    <row r="58" spans="1:6" ht="12.75" customHeight="1">
      <c r="A58" s="1"/>
      <c r="B58" s="21"/>
      <c r="C58" s="1"/>
      <c r="D58" s="1"/>
      <c r="E58" s="1"/>
      <c r="F58" s="1"/>
    </row>
    <row r="59" spans="1:6">
      <c r="A59" s="32"/>
      <c r="B59" s="32"/>
      <c r="C59" s="32"/>
      <c r="D59" s="6"/>
      <c r="E59" s="6"/>
      <c r="F59" s="1"/>
    </row>
  </sheetData>
  <mergeCells count="11">
    <mergeCell ref="A59:C59"/>
    <mergeCell ref="A57:B57"/>
    <mergeCell ref="A6:A7"/>
    <mergeCell ref="B6:B7"/>
    <mergeCell ref="D6:D7"/>
    <mergeCell ref="C6:C7"/>
    <mergeCell ref="E6:E7"/>
    <mergeCell ref="A3:E3"/>
    <mergeCell ref="C1:E1"/>
    <mergeCell ref="A5:D5"/>
    <mergeCell ref="A4:D4"/>
  </mergeCells>
  <pageMargins left="0.39374999999999999" right="0.39374999999999999" top="0.59027779999999996" bottom="0.59027779999999996" header="0.39374999999999999" footer="0.39374999999999999"/>
  <pageSetup paperSize="9" scale="8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user_13_6_01.02.2012_16:12:19&lt;/VariantName&gt;&#10;  &lt;VariantLink&gt;55080593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4661CEB-CBA5-482C-9C45-7787CEEFD8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2021-11-15T12:06:06Z</cp:lastPrinted>
  <dcterms:created xsi:type="dcterms:W3CDTF">2021-11-12T07:28:54Z</dcterms:created>
  <dcterms:modified xsi:type="dcterms:W3CDTF">2021-11-15T12:06:10Z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user_13_6_01.02.2012_16_12_19(5).xlsx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