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3250" windowHeight="11955"/>
  </bookViews>
  <sheets>
    <sheet name="Документ" sheetId="2" r:id="rId1"/>
  </sheets>
  <definedNames>
    <definedName name="_xlnm.Print_Titles" localSheetId="0">Документ!$5:$7</definedName>
  </definedNames>
  <calcPr calcId="124519"/>
</workbook>
</file>

<file path=xl/calcChain.xml><?xml version="1.0" encoding="utf-8"?>
<calcChain xmlns="http://schemas.openxmlformats.org/spreadsheetml/2006/main">
  <c r="F55" i="2"/>
  <c r="F54" s="1"/>
  <c r="F53" s="1"/>
  <c r="F52" s="1"/>
  <c r="F51" s="1"/>
  <c r="F50" s="1"/>
  <c r="E19" l="1"/>
  <c r="E18" s="1"/>
  <c r="E17" s="1"/>
  <c r="E9" s="1"/>
  <c r="E15"/>
  <c r="E11" s="1"/>
  <c r="E10" s="1"/>
  <c r="E14"/>
  <c r="E12"/>
  <c r="E37"/>
  <c r="E36" s="1"/>
  <c r="E121"/>
  <c r="E120" s="1"/>
  <c r="E119" s="1"/>
  <c r="E118" s="1"/>
  <c r="E117" s="1"/>
  <c r="E116" s="1"/>
  <c r="E83"/>
  <c r="E57"/>
  <c r="E55"/>
  <c r="E114"/>
  <c r="E113" s="1"/>
  <c r="E112" s="1"/>
  <c r="E111" s="1"/>
  <c r="E109"/>
  <c r="E108" s="1"/>
  <c r="E107" s="1"/>
  <c r="E106" s="1"/>
  <c r="E104"/>
  <c r="E102"/>
  <c r="E100"/>
  <c r="E92"/>
  <c r="E91" s="1"/>
  <c r="E89"/>
  <c r="E88" s="1"/>
  <c r="E86"/>
  <c r="E85" s="1"/>
  <c r="E79"/>
  <c r="E78" s="1"/>
  <c r="E77" s="1"/>
  <c r="E75"/>
  <c r="E74" s="1"/>
  <c r="E73" s="1"/>
  <c r="E71"/>
  <c r="E70" s="1"/>
  <c r="E69" s="1"/>
  <c r="E68" s="1"/>
  <c r="E64"/>
  <c r="E63" s="1"/>
  <c r="E62" s="1"/>
  <c r="E61" s="1"/>
  <c r="E60" s="1"/>
  <c r="E59" s="1"/>
  <c r="F114"/>
  <c r="F113" s="1"/>
  <c r="F112" s="1"/>
  <c r="F111" s="1"/>
  <c r="G105"/>
  <c r="F104"/>
  <c r="G93"/>
  <c r="F92"/>
  <c r="F91" s="1"/>
  <c r="G80"/>
  <c r="F79"/>
  <c r="F78" s="1"/>
  <c r="F77" s="1"/>
  <c r="F75"/>
  <c r="F74" s="1"/>
  <c r="F73" s="1"/>
  <c r="F71"/>
  <c r="F70" s="1"/>
  <c r="F69" s="1"/>
  <c r="F68" s="1"/>
  <c r="F64"/>
  <c r="F63" s="1"/>
  <c r="F62" s="1"/>
  <c r="F61" s="1"/>
  <c r="F60" s="1"/>
  <c r="F59" s="1"/>
  <c r="F89"/>
  <c r="F88" s="1"/>
  <c r="F86"/>
  <c r="F85" s="1"/>
  <c r="F26"/>
  <c r="F23" s="1"/>
  <c r="F22" s="1"/>
  <c r="F21" s="1"/>
  <c r="F102"/>
  <c r="F100"/>
  <c r="F109"/>
  <c r="F108" s="1"/>
  <c r="F107" s="1"/>
  <c r="F106" s="1"/>
  <c r="E8" l="1"/>
  <c r="E54"/>
  <c r="E53" s="1"/>
  <c r="E52" s="1"/>
  <c r="E51" s="1"/>
  <c r="E50" s="1"/>
  <c r="G50" s="1"/>
  <c r="E99"/>
  <c r="E98" s="1"/>
  <c r="E97" s="1"/>
  <c r="E96" s="1"/>
  <c r="E95" s="1"/>
  <c r="E94" s="1"/>
  <c r="F99"/>
  <c r="F98" s="1"/>
  <c r="G104"/>
  <c r="E84"/>
  <c r="E82" s="1"/>
  <c r="E81" s="1"/>
  <c r="G77"/>
  <c r="E67"/>
  <c r="E66" s="1"/>
  <c r="G79"/>
  <c r="F67"/>
  <c r="F66" s="1"/>
  <c r="G91"/>
  <c r="G92"/>
  <c r="G78"/>
  <c r="F84"/>
  <c r="F83" s="1"/>
  <c r="G49"/>
  <c r="F48"/>
  <c r="F47" s="1"/>
  <c r="F46" s="1"/>
  <c r="F36" s="1"/>
  <c r="F8" s="1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7"/>
  <c r="G38"/>
  <c r="G39"/>
  <c r="G40"/>
  <c r="G41"/>
  <c r="G42"/>
  <c r="G43"/>
  <c r="G44"/>
  <c r="G45"/>
  <c r="G55"/>
  <c r="G56"/>
  <c r="G57"/>
  <c r="G58"/>
  <c r="G59"/>
  <c r="G60"/>
  <c r="G61"/>
  <c r="G62"/>
  <c r="G63"/>
  <c r="G64"/>
  <c r="G65"/>
  <c r="G68"/>
  <c r="G69"/>
  <c r="G70"/>
  <c r="G71"/>
  <c r="G72"/>
  <c r="G73"/>
  <c r="G74"/>
  <c r="G75"/>
  <c r="G76"/>
  <c r="G85"/>
  <c r="G86"/>
  <c r="G87"/>
  <c r="G88"/>
  <c r="G89"/>
  <c r="G90"/>
  <c r="G100"/>
  <c r="G101"/>
  <c r="G102"/>
  <c r="G103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8" l="1"/>
  <c r="G53"/>
  <c r="E123"/>
  <c r="G54"/>
  <c r="G52"/>
  <c r="G51"/>
  <c r="G66"/>
  <c r="F82"/>
  <c r="F81" s="1"/>
  <c r="G81" s="1"/>
  <c r="G36"/>
  <c r="G46"/>
  <c r="G83"/>
  <c r="F97"/>
  <c r="G98"/>
  <c r="G99"/>
  <c r="G48"/>
  <c r="G67"/>
  <c r="G47"/>
  <c r="G84"/>
  <c r="G82" l="1"/>
  <c r="G97"/>
  <c r="F96"/>
  <c r="F95" l="1"/>
  <c r="G96"/>
  <c r="F94" l="1"/>
  <c r="G95"/>
  <c r="G94" l="1"/>
  <c r="F123"/>
  <c r="G123" s="1"/>
</calcChain>
</file>

<file path=xl/sharedStrings.xml><?xml version="1.0" encoding="utf-8"?>
<sst xmlns="http://schemas.openxmlformats.org/spreadsheetml/2006/main" count="389" uniqueCount="149">
  <si>
    <t>Распределение бюджетных ассигнований бюджета СП "Деревня Шумятино" по разделам,подразделам,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2022 год</t>
  </si>
  <si>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</si>
  <si>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</si>
  <si>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</si>
  <si>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</si>
  <si>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</si>
  <si>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</si>
  <si>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</si>
  <si>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</si>
  <si>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</si>
  <si>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представительного органа сельского поселения</t>
  </si>
  <si>
    <t>81 0 00 00000</t>
  </si>
  <si>
    <t>Центральный аппарат</t>
  </si>
  <si>
    <t>81 0 00 00400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</si>
  <si>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</si>
  <si>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</si>
  <si>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</si>
  <si>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</si>
  <si>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</si>
  <si>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81 0 00 00420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</si>
  <si>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</si>
  <si>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</si>
  <si>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</si>
  <si>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</si>
  <si>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 сельского поселения</t>
  </si>
  <si>
    <t>90 0 00 00000</t>
  </si>
  <si>
    <t>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</si>
  <si>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</si>
  <si>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>Межбюджетные трансферты</t>
  </si>
  <si>
    <t>500</t>
  </si>
  <si>
    <t>Иные межбюджетные трансферты</t>
  </si>
  <si>
    <t>540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</si>
  <si>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</si>
  <si>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</si>
  <si>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</si>
  <si>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</si>
  <si>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74 0 00 00400</t>
  </si>
  <si>
    <t>Глава местной администрации (исполнительно-распорядительного органа муниципального образования)</t>
  </si>
  <si>
    <t>74 0 00 00450</t>
  </si>
  <si>
    <t>Резервные фонды</t>
  </si>
  <si>
    <t>0111</t>
  </si>
  <si>
    <t>Резервные фонды местного бюджета</t>
  </si>
  <si>
    <t>74 0 00 00600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</si>
  <si>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</si>
  <si>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</si>
  <si>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</si>
  <si>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</si>
  <si>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</si>
  <si>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</si>
  <si>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государства</t>
  </si>
  <si>
    <t>74 0 00 00920</t>
  </si>
  <si>
    <t>Уплата налогов, сборов и иных платежей</t>
  </si>
  <si>
    <t>850</t>
  </si>
  <si>
    <t>Стимулирование глав администраций сельских поселений</t>
  </si>
  <si>
    <t>74 0 00 03000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</si>
  <si>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</si>
  <si>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</si>
  <si>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</si>
  <si>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</si>
  <si>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 федеральных органов исполнительной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</si>
  <si>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</si>
  <si>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</si>
  <si>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</si>
  <si>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</si>
  <si>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</si>
  <si>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</si>
  <si>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</si>
  <si>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</si>
  <si>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</si>
  <si>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"По вопросам обеспечения пожарной безопасности на территории сельского поселения "Деревня Шумятино"</t>
  </si>
  <si>
    <t>40 0 00 00000</t>
  </si>
  <si>
    <t>Основное мероприятие "По вопросам обеспечения пожарной безопасности на территории сельского поселения "Деревня Шумятино"</t>
  </si>
  <si>
    <t>40 0 01 00000</t>
  </si>
  <si>
    <t>Предупреждение и ликвидация последствий чрезвычайных ситуаций природного и техногенного характера, гражданская оборона</t>
  </si>
  <si>
    <t>40 0 01 01000</t>
  </si>
  <si>
    <t>НАЦИОНАЛЬНАЯ ЭКОНОМИКА</t>
  </si>
  <si>
    <t>0400</t>
  </si>
  <si>
    <t>Другие вопросы в области национальной экономики</t>
  </si>
  <si>
    <t>0412</t>
  </si>
  <si>
    <t>Муниципальная программа "Развитие потребительской кооперации в сельском поселении "Деревня Шумятино"</t>
  </si>
  <si>
    <t>01 0 00 00000</t>
  </si>
  <si>
    <t>Основное мероприятие  "Развитие потребительской кооперации"</t>
  </si>
  <si>
    <t>01 0 01 00000</t>
  </si>
  <si>
    <t>Субсидии отдельным общественным организациям и иным некоммерческим объединениям</t>
  </si>
  <si>
    <t>01 0 01 04000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</si>
  <si>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</si>
  <si>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</si>
  <si>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</si>
  <si>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</si>
  <si>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Исполненеие переданых полномочий</t>
  </si>
  <si>
    <t>88 0 00 00000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</si>
  <si>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</si>
  <si>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</si>
  <si>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ЖИЛИЩНО-КОММУНАЛЬНОЕ ХОЗЯЙСТВО</t>
  </si>
  <si>
    <t>0500</t>
  </si>
  <si>
    <t>Благоустройство</t>
  </si>
  <si>
    <t>0503</t>
  </si>
  <si>
    <t>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</si>
  <si>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</si>
  <si>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>Основное мероприятие "Благоустройство территории сельского поселения"</t>
  </si>
  <si>
    <t>05 0 01 00000</t>
  </si>
  <si>
    <t>Уличное освещение</t>
  </si>
  <si>
    <t>05 0 01 01250</t>
  </si>
  <si>
    <t>Прочие мероприятия по благоустройству</t>
  </si>
  <si>
    <t>05 0 01 05250</t>
  </si>
  <si>
    <t>КУЛЬТУРА, КИНЕМАТОГРАФИЯ</t>
  </si>
  <si>
    <t>0800</t>
  </si>
  <si>
    <t>Культура</t>
  </si>
  <si>
    <t>0801</t>
  </si>
  <si>
    <t>Муниципальная программа сельского поселения " Развитие культуры в сельском поселении "Деревня Шумятино"</t>
  </si>
  <si>
    <t>08 0 00 00000</t>
  </si>
  <si>
    <t>Подпрограмма "Развитие учреждений культуры"</t>
  </si>
  <si>
    <t>08 1 00 00000</t>
  </si>
  <si>
    <t>Основное мероприятие"Развитие учреждений культуры"</t>
  </si>
  <si>
    <t>08 1 01 00000</t>
  </si>
  <si>
    <t>Расходы на обеспечение деятельности муниципальных учреждений культуры</t>
  </si>
  <si>
    <t>08 1 01 00260</t>
  </si>
  <si>
    <t>Расходы на выплаты персоналу казенных учреждений</t>
  </si>
  <si>
    <t>110</t>
  </si>
  <si>
    <t>Подпрограмма "Организация и проведение мероприятий в сфере культуры, искусства и кинематографии"</t>
  </si>
  <si>
    <t>08 2 00 00000</t>
  </si>
  <si>
    <t>Основное мероприятие "Организация и проведение мероприятий в сфере культуры, искусства и кинематографии"</t>
  </si>
  <si>
    <t>08 2 01 00000</t>
  </si>
  <si>
    <t>08 2 01 00260</t>
  </si>
  <si>
    <t>Подпрограмма "Благоустройство военно-мемориальных объектов"</t>
  </si>
  <si>
    <t>08 3 00 00000</t>
  </si>
  <si>
    <t>Основное мероприятие "Обеспечение сохранения,использования и популяризации объектов культурного наследия"</t>
  </si>
  <si>
    <t>08 3 01 00000</t>
  </si>
  <si>
    <t>Реализация мероприятий подпрограммы "Благоустройство военно-мемориальных объектов"</t>
  </si>
  <si>
    <t>08 3 01 00270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</si>
  <si>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</si>
  <si>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</si>
  <si>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</si>
  <si>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</si>
  <si>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</si>
  <si>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</si>
  <si>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>Основное мероприятие "Социальная поддержка граждан"</t>
  </si>
  <si>
    <t>20 0 01 00000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</si>
  <si>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</si>
  <si>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</si>
  <si>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Всего</t>
  </si>
  <si>
    <t>90 0 00 02000</t>
  </si>
  <si>
    <t>Оценка недвижимости, признание прав и регулирование отношений по государственной и муниципальной собственности</t>
  </si>
  <si>
    <t>Поправка (+;-)</t>
  </si>
  <si>
    <t>Утвержденные бюджетные ассигнования на 2022 год</t>
  </si>
  <si>
    <t>Измененные бюджетные ассигнования на 2022 год</t>
  </si>
  <si>
    <t>Реализация проектов развития общественной инфраструктуры муниципальных образований, основанных на местных инициативах (Обустройство универсальной спортивной площадки в д. Шумятино)</t>
  </si>
  <si>
    <t>05 0 04 S0241</t>
  </si>
  <si>
    <t xml:space="preserve">Приложение № 3 к решению Сельской Думы сельского поселения "Деревня Шумятино" "О внесении изменений и дополнений в Решение Сельской Думы сельского поселения "Деревня Шумятино" от 14.12.2021 г. № 34 "О бюджете сельского поселения "Деревня Шумятино" на 2022 год и плановый период 2023 - 2024 годов" от 14.07.2022 № 16 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</si>
</sst>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4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/>
    </xf>
    <xf numFmtId="0" fontId="3" fillId="0" borderId="1">
      <alignment horizontal="center" vertical="center" wrapText="1"/>
    </xf>
    <xf numFmtId="0" fontId="4" fillId="0" borderId="2">
      <alignment horizontal="center" vertical="center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" fillId="0" borderId="3" xfId="15" applyNumberFormat="1" applyProtection="1"/>
    <xf numFmtId="0" fontId="5" fillId="0" borderId="1" xfId="17" applyNumberFormat="1" applyProtection="1"/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0" fontId="4" fillId="0" borderId="2" xfId="7" applyNumberFormat="1" applyFont="1" applyProtection="1">
      <alignment horizontal="center" vertical="center" shrinkToFit="1"/>
    </xf>
    <xf numFmtId="49" fontId="4" fillId="0" borderId="2" xfId="8" applyNumberFormat="1" applyFont="1" applyProtection="1">
      <alignment horizontal="left" vertical="top" wrapText="1"/>
    </xf>
    <xf numFmtId="49" fontId="4" fillId="0" borderId="2" xfId="9" applyNumberFormat="1" applyFont="1" applyProtection="1">
      <alignment horizontal="center" vertical="top" wrapText="1"/>
    </xf>
    <xf numFmtId="4" fontId="4" fillId="2" borderId="2" xfId="10" applyNumberFormat="1" applyFont="1" applyProtection="1">
      <alignment horizontal="right" vertical="top" shrinkToFit="1"/>
    </xf>
    <xf numFmtId="49" fontId="1" fillId="0" borderId="2" xfId="11" applyNumberFormat="1" applyFont="1" applyProtection="1">
      <alignment horizontal="left" vertical="top" wrapText="1"/>
    </xf>
    <xf numFmtId="49" fontId="1" fillId="0" borderId="2" xfId="12" applyNumberFormat="1" applyFont="1" applyProtection="1">
      <alignment horizontal="center" vertical="top" wrapText="1"/>
    </xf>
    <xf numFmtId="4" fontId="1" fillId="2" borderId="2" xfId="13" applyNumberFormat="1" applyFont="1" applyProtection="1">
      <alignment horizontal="right" vertical="top" shrinkToFit="1"/>
    </xf>
    <xf numFmtId="0" fontId="1" fillId="0" borderId="2" xfId="11" applyNumberFormat="1" applyFont="1" applyProtection="1">
      <alignment horizontal="left" vertical="top" wrapText="1"/>
    </xf>
    <xf numFmtId="0" fontId="4" fillId="0" borderId="2" xfId="14" applyNumberFormat="1" applyFont="1" applyProtection="1">
      <alignment horizontal="left"/>
    </xf>
    <xf numFmtId="0" fontId="0" fillId="0" borderId="0" xfId="0" applyAlignment="1" applyProtection="1">
      <alignment horizontal="right"/>
      <protection locked="0"/>
    </xf>
    <xf numFmtId="0" fontId="9" fillId="0" borderId="2" xfId="2" applyNumberFormat="1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  <protection locked="0"/>
    </xf>
    <xf numFmtId="4" fontId="11" fillId="0" borderId="2" xfId="0" applyNumberFormat="1" applyFont="1" applyBorder="1" applyAlignment="1" applyProtection="1">
      <alignment horizontal="right" vertical="top"/>
      <protection locked="0"/>
    </xf>
    <xf numFmtId="4" fontId="1" fillId="0" borderId="2" xfId="2" applyNumberFormat="1" applyFont="1" applyBorder="1" applyAlignment="1" applyProtection="1">
      <alignment horizontal="right" vertical="top"/>
    </xf>
    <xf numFmtId="4" fontId="4" fillId="0" borderId="2" xfId="2" applyNumberFormat="1" applyFont="1" applyBorder="1" applyAlignment="1" applyProtection="1">
      <alignment horizontal="right" vertical="top"/>
    </xf>
    <xf numFmtId="4" fontId="12" fillId="0" borderId="2" xfId="0" applyNumberFormat="1" applyFont="1" applyBorder="1" applyAlignment="1" applyProtection="1">
      <alignment horizontal="right" vertical="top"/>
      <protection locked="0"/>
    </xf>
    <xf numFmtId="0" fontId="0" fillId="0" borderId="0" xfId="0" applyFont="1" applyProtection="1">
      <protection locked="0"/>
    </xf>
    <xf numFmtId="0" fontId="1" fillId="0" borderId="1" xfId="1" applyAlignment="1">
      <alignment horizontal="left" vertical="top" wrapText="1"/>
    </xf>
    <xf numFmtId="0" fontId="13" fillId="0" borderId="4" xfId="2" applyNumberFormat="1" applyFont="1" applyBorder="1" applyAlignment="1" applyProtection="1">
      <alignment horizontal="center" vertical="center"/>
    </xf>
    <xf numFmtId="0" fontId="13" fillId="0" borderId="5" xfId="2" applyNumberFormat="1" applyFont="1" applyBorder="1" applyAlignment="1" applyProtection="1">
      <alignment horizontal="center" vertical="center"/>
    </xf>
    <xf numFmtId="0" fontId="4" fillId="0" borderId="2" xfId="6" applyNumberFormat="1" applyFont="1" applyProtection="1">
      <alignment horizontal="center" vertical="center" wrapText="1"/>
    </xf>
    <xf numFmtId="0" fontId="4" fillId="0" borderId="2" xfId="6" applyFont="1">
      <alignment horizontal="center" vertical="center" wrapText="1"/>
    </xf>
    <xf numFmtId="0" fontId="3" fillId="0" borderId="1" xfId="4" applyNumberFormat="1" applyAlignment="1" applyProtection="1">
      <alignment horizontal="center" vertical="center" wrapText="1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1" fillId="0" borderId="1" xfId="3" applyNumberFormat="1" applyProtection="1">
      <alignment horizontal="right"/>
    </xf>
    <xf numFmtId="0" fontId="1" fillId="0" borderId="1" xfId="3">
      <alignment horizontal="right"/>
    </xf>
    <xf numFmtId="0" fontId="4" fillId="0" borderId="2" xfId="5" applyNumberFormat="1" applyFont="1" applyProtection="1">
      <alignment horizontal="center" vertical="center"/>
    </xf>
    <xf numFmtId="0" fontId="4" fillId="0" borderId="2" xfId="5" applyFont="1">
      <alignment horizontal="center" vertical="center"/>
    </xf>
  </cellXfs>
  <cellStyles count="24">
    <cellStyle name="br" xfId="20"/>
    <cellStyle name="col" xfId="19"/>
    <cellStyle name="style0" xfId="21"/>
    <cellStyle name="td" xfId="22"/>
    <cellStyle name="tr" xfId="18"/>
    <cellStyle name="xl21" xfId="23"/>
    <cellStyle name="xl22" xfId="5"/>
    <cellStyle name="xl23" xfId="7"/>
    <cellStyle name="xl24" xfId="8"/>
    <cellStyle name="xl25" xfId="11"/>
    <cellStyle name="xl26" xfId="14"/>
    <cellStyle name="xl27" xfId="15"/>
    <cellStyle name="xl28" xfId="6"/>
    <cellStyle name="xl29" xfId="9"/>
    <cellStyle name="xl30" xfId="12"/>
    <cellStyle name="xl31" xfId="16"/>
    <cellStyle name="xl32" xfId="1"/>
    <cellStyle name="xl33" xfId="3"/>
    <cellStyle name="xl34" xfId="4"/>
    <cellStyle name="xl35" xfId="10"/>
    <cellStyle name="xl36" xfId="13"/>
    <cellStyle name="xl37" xfId="17"/>
    <cellStyle name="xl38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5"/>
  <sheetViews>
    <sheetView tabSelected="1" zoomScaleSheetLayoutView="100" workbookViewId="0"/>
  </sheetViews>
  <sheetFormatPr defaultColWidth="9.140625" defaultRowHeight="15" outlineLevelRow="7"/>
  <cols>
    <col min="1" max="1" width="72.85546875" style="1" customWidth="1"/>
    <col min="2" max="2" width="10.5703125" style="1" customWidth="1"/>
    <col min="3" max="3" width="15.140625" style="1" customWidth="1"/>
    <col min="4" max="4" width="12.85546875" style="1" customWidth="1"/>
    <col min="5" max="5" width="18.5703125" style="1" customWidth="1"/>
    <col min="6" max="6" width="16.140625" style="1" customWidth="1"/>
    <col min="7" max="7" width="18" style="1" customWidth="1"/>
    <col min="8" max="16384" width="9.140625" style="1"/>
  </cols>
  <sheetData>
    <row r="1" spans="1:7" ht="72" customHeight="1">
      <c r="A1" s="5"/>
      <c r="B1" s="6"/>
      <c r="C1" s="6"/>
      <c r="D1" s="24" t="s">
        <v>148</v>
      </c>
      <c r="E1" s="24"/>
      <c r="F1" s="24"/>
      <c r="G1" s="24"/>
    </row>
    <row r="2" spans="1:7" ht="15.75" customHeight="1">
      <c r="A2" s="32"/>
      <c r="B2" s="33"/>
      <c r="C2" s="33"/>
      <c r="D2" s="33"/>
      <c r="E2" s="33"/>
      <c r="F2" s="2"/>
    </row>
    <row r="3" spans="1:7" ht="45.2" customHeight="1">
      <c r="A3" s="29" t="s">
        <v>0</v>
      </c>
      <c r="B3" s="29"/>
      <c r="C3" s="29"/>
      <c r="D3" s="29"/>
      <c r="E3" s="29"/>
      <c r="F3" s="29"/>
      <c r="G3" s="29"/>
    </row>
    <row r="4" spans="1:7" ht="12.75" customHeight="1">
      <c r="A4" s="32"/>
      <c r="B4" s="33"/>
      <c r="C4" s="33"/>
      <c r="D4" s="33"/>
      <c r="E4" s="33"/>
      <c r="F4" s="2"/>
      <c r="G4" s="16" t="s">
        <v>1</v>
      </c>
    </row>
    <row r="5" spans="1:7" ht="15.75" customHeight="1">
      <c r="A5" s="34" t="s">
        <v>2</v>
      </c>
      <c r="B5" s="27" t="s">
        <v>3</v>
      </c>
      <c r="C5" s="27" t="s">
        <v>4</v>
      </c>
      <c r="D5" s="27" t="s">
        <v>5</v>
      </c>
      <c r="E5" s="27" t="s">
        <v>144</v>
      </c>
      <c r="F5" s="25" t="s">
        <v>143</v>
      </c>
      <c r="G5" s="27" t="s">
        <v>145</v>
      </c>
    </row>
    <row r="6" spans="1:7" ht="39" customHeight="1">
      <c r="A6" s="35"/>
      <c r="B6" s="28"/>
      <c r="C6" s="28"/>
      <c r="D6" s="28"/>
      <c r="E6" s="28"/>
      <c r="F6" s="26"/>
      <c r="G6" s="28"/>
    </row>
    <row r="7" spans="1:7" ht="12.7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17">
        <v>6</v>
      </c>
      <c r="G7" s="18">
        <v>7</v>
      </c>
    </row>
    <row r="8" spans="1:7">
      <c r="A8" s="8" t="s">
        <v>6</v>
      </c>
      <c r="B8" s="9" t="s">
        <v>7</v>
      </c>
      <c r="C8" s="9"/>
      <c r="D8" s="9"/>
      <c r="E8" s="10">
        <f>E9+E21+E31+E36</f>
        <v>3552990</v>
      </c>
      <c r="F8" s="21">
        <f>F9+F21+F31+F36</f>
        <v>0</v>
      </c>
      <c r="G8" s="22">
        <f>E8+F8</f>
        <v>3552990</v>
      </c>
    </row>
    <row r="9" spans="1:7" ht="25.5" outlineLevel="1">
      <c r="A9" s="11" t="s">
        <v>8</v>
      </c>
      <c r="B9" s="12" t="s">
        <v>9</v>
      </c>
      <c r="C9" s="12"/>
      <c r="D9" s="12"/>
      <c r="E9" s="13">
        <f>E10+E17</f>
        <v>159384</v>
      </c>
      <c r="F9" s="20"/>
      <c r="G9" s="19">
        <f t="shared" ref="G9:G77" si="0">E9+F9</f>
        <v>159384</v>
      </c>
    </row>
    <row r="10" spans="1:7" outlineLevel="2">
      <c r="A10" s="11" t="s">
        <v>10</v>
      </c>
      <c r="B10" s="12" t="s">
        <v>9</v>
      </c>
      <c r="C10" s="12" t="s">
        <v>11</v>
      </c>
      <c r="D10" s="12"/>
      <c r="E10" s="13">
        <f>E11</f>
        <v>142118</v>
      </c>
      <c r="F10" s="20"/>
      <c r="G10" s="19">
        <f t="shared" si="0"/>
        <v>142118</v>
      </c>
    </row>
    <row r="11" spans="1:7" outlineLevel="5">
      <c r="A11" s="11" t="s">
        <v>12</v>
      </c>
      <c r="B11" s="12" t="s">
        <v>9</v>
      </c>
      <c r="C11" s="12" t="s">
        <v>13</v>
      </c>
      <c r="D11" s="12"/>
      <c r="E11" s="13">
        <f>E12+E15</f>
        <v>142118</v>
      </c>
      <c r="F11" s="20"/>
      <c r="G11" s="19">
        <f t="shared" si="0"/>
        <v>142118</v>
      </c>
    </row>
    <row r="12" spans="1:7" ht="38.25" outlineLevel="6">
      <c r="A12" s="11" t="s">
        <v>14</v>
      </c>
      <c r="B12" s="12" t="s">
        <v>9</v>
      </c>
      <c r="C12" s="12" t="s">
        <v>13</v>
      </c>
      <c r="D12" s="12" t="s">
        <v>15</v>
      </c>
      <c r="E12" s="13">
        <f>E13</f>
        <v>132118</v>
      </c>
      <c r="F12" s="20"/>
      <c r="G12" s="19">
        <f t="shared" si="0"/>
        <v>132118</v>
      </c>
    </row>
    <row r="13" spans="1:7" outlineLevel="7">
      <c r="A13" s="11" t="s">
        <v>16</v>
      </c>
      <c r="B13" s="12" t="s">
        <v>9</v>
      </c>
      <c r="C13" s="12" t="s">
        <v>13</v>
      </c>
      <c r="D13" s="12" t="s">
        <v>17</v>
      </c>
      <c r="E13" s="13">
        <v>132118</v>
      </c>
      <c r="F13" s="20"/>
      <c r="G13" s="19">
        <f t="shared" si="0"/>
        <v>132118</v>
      </c>
    </row>
    <row r="14" spans="1:7" outlineLevel="5">
      <c r="A14" s="11" t="s">
        <v>18</v>
      </c>
      <c r="B14" s="12" t="s">
        <v>9</v>
      </c>
      <c r="C14" s="12" t="s">
        <v>19</v>
      </c>
      <c r="D14" s="12"/>
      <c r="E14" s="13">
        <f>E15</f>
        <v>10000</v>
      </c>
      <c r="F14" s="20"/>
      <c r="G14" s="19">
        <f t="shared" si="0"/>
        <v>10000</v>
      </c>
    </row>
    <row r="15" spans="1:7" ht="25.5" outlineLevel="6">
      <c r="A15" s="11" t="s">
        <v>20</v>
      </c>
      <c r="B15" s="12" t="s">
        <v>9</v>
      </c>
      <c r="C15" s="12" t="s">
        <v>19</v>
      </c>
      <c r="D15" s="12" t="s">
        <v>21</v>
      </c>
      <c r="E15" s="13">
        <f>E16</f>
        <v>10000</v>
      </c>
      <c r="F15" s="20"/>
      <c r="G15" s="19">
        <f t="shared" si="0"/>
        <v>10000</v>
      </c>
    </row>
    <row r="16" spans="1:7" ht="25.5" outlineLevel="7">
      <c r="A16" s="11" t="s">
        <v>22</v>
      </c>
      <c r="B16" s="12" t="s">
        <v>9</v>
      </c>
      <c r="C16" s="12" t="s">
        <v>19</v>
      </c>
      <c r="D16" s="12" t="s">
        <v>23</v>
      </c>
      <c r="E16" s="13">
        <v>10000</v>
      </c>
      <c r="F16" s="20"/>
      <c r="G16" s="19">
        <f t="shared" si="0"/>
        <v>10000</v>
      </c>
    </row>
    <row r="17" spans="1:7" outlineLevel="2">
      <c r="A17" s="11" t="s">
        <v>24</v>
      </c>
      <c r="B17" s="12" t="s">
        <v>9</v>
      </c>
      <c r="C17" s="12" t="s">
        <v>25</v>
      </c>
      <c r="D17" s="12"/>
      <c r="E17" s="13">
        <f>E18</f>
        <v>17266</v>
      </c>
      <c r="F17" s="20"/>
      <c r="G17" s="19">
        <f t="shared" si="0"/>
        <v>17266</v>
      </c>
    </row>
    <row r="18" spans="1:7" ht="25.5" outlineLevel="5">
      <c r="A18" s="11" t="s">
        <v>26</v>
      </c>
      <c r="B18" s="12" t="s">
        <v>9</v>
      </c>
      <c r="C18" s="12" t="s">
        <v>27</v>
      </c>
      <c r="D18" s="12"/>
      <c r="E18" s="13">
        <f>E19</f>
        <v>17266</v>
      </c>
      <c r="F18" s="20"/>
      <c r="G18" s="19">
        <f t="shared" si="0"/>
        <v>17266</v>
      </c>
    </row>
    <row r="19" spans="1:7" outlineLevel="6">
      <c r="A19" s="11" t="s">
        <v>28</v>
      </c>
      <c r="B19" s="12" t="s">
        <v>9</v>
      </c>
      <c r="C19" s="12" t="s">
        <v>27</v>
      </c>
      <c r="D19" s="12" t="s">
        <v>29</v>
      </c>
      <c r="E19" s="13">
        <f>E20</f>
        <v>17266</v>
      </c>
      <c r="F19" s="20"/>
      <c r="G19" s="19">
        <f t="shared" si="0"/>
        <v>17266</v>
      </c>
    </row>
    <row r="20" spans="1:7" outlineLevel="7">
      <c r="A20" s="11" t="s">
        <v>30</v>
      </c>
      <c r="B20" s="12" t="s">
        <v>9</v>
      </c>
      <c r="C20" s="12" t="s">
        <v>27</v>
      </c>
      <c r="D20" s="12" t="s">
        <v>31</v>
      </c>
      <c r="E20" s="13">
        <v>17266</v>
      </c>
      <c r="F20" s="20"/>
      <c r="G20" s="19">
        <f t="shared" si="0"/>
        <v>17266</v>
      </c>
    </row>
    <row r="21" spans="1:7" ht="38.25" outlineLevel="1">
      <c r="A21" s="11" t="s">
        <v>32</v>
      </c>
      <c r="B21" s="12" t="s">
        <v>33</v>
      </c>
      <c r="C21" s="12"/>
      <c r="D21" s="12"/>
      <c r="E21" s="13">
        <v>3184862</v>
      </c>
      <c r="F21" s="20">
        <f>F22</f>
        <v>0</v>
      </c>
      <c r="G21" s="19">
        <f t="shared" si="0"/>
        <v>3184862</v>
      </c>
    </row>
    <row r="22" spans="1:7" ht="25.5" outlineLevel="2">
      <c r="A22" s="11" t="s">
        <v>34</v>
      </c>
      <c r="B22" s="12" t="s">
        <v>33</v>
      </c>
      <c r="C22" s="12" t="s">
        <v>35</v>
      </c>
      <c r="D22" s="12"/>
      <c r="E22" s="13">
        <v>3184862</v>
      </c>
      <c r="F22" s="20">
        <f>F23+F28</f>
        <v>0</v>
      </c>
      <c r="G22" s="19">
        <f t="shared" si="0"/>
        <v>3184862</v>
      </c>
    </row>
    <row r="23" spans="1:7" outlineLevel="5">
      <c r="A23" s="11" t="s">
        <v>12</v>
      </c>
      <c r="B23" s="12" t="s">
        <v>33</v>
      </c>
      <c r="C23" s="12" t="s">
        <v>36</v>
      </c>
      <c r="D23" s="12"/>
      <c r="E23" s="13">
        <v>2629754</v>
      </c>
      <c r="F23" s="20">
        <f>F24+F26</f>
        <v>0</v>
      </c>
      <c r="G23" s="19">
        <f t="shared" si="0"/>
        <v>2629754</v>
      </c>
    </row>
    <row r="24" spans="1:7" ht="38.25" outlineLevel="6">
      <c r="A24" s="11" t="s">
        <v>14</v>
      </c>
      <c r="B24" s="12" t="s">
        <v>33</v>
      </c>
      <c r="C24" s="12" t="s">
        <v>36</v>
      </c>
      <c r="D24" s="12" t="s">
        <v>15</v>
      </c>
      <c r="E24" s="13">
        <v>1774754</v>
      </c>
      <c r="F24" s="20"/>
      <c r="G24" s="19">
        <f t="shared" si="0"/>
        <v>1774754</v>
      </c>
    </row>
    <row r="25" spans="1:7" outlineLevel="7">
      <c r="A25" s="11" t="s">
        <v>16</v>
      </c>
      <c r="B25" s="12" t="s">
        <v>33</v>
      </c>
      <c r="C25" s="12" t="s">
        <v>36</v>
      </c>
      <c r="D25" s="12" t="s">
        <v>17</v>
      </c>
      <c r="E25" s="13">
        <v>1774754</v>
      </c>
      <c r="F25" s="20"/>
      <c r="G25" s="19">
        <f t="shared" si="0"/>
        <v>1774754</v>
      </c>
    </row>
    <row r="26" spans="1:7" ht="25.5" outlineLevel="6">
      <c r="A26" s="11" t="s">
        <v>20</v>
      </c>
      <c r="B26" s="12" t="s">
        <v>33</v>
      </c>
      <c r="C26" s="12" t="s">
        <v>36</v>
      </c>
      <c r="D26" s="12" t="s">
        <v>21</v>
      </c>
      <c r="E26" s="13">
        <v>855000</v>
      </c>
      <c r="F26" s="20">
        <f>F27</f>
        <v>0</v>
      </c>
      <c r="G26" s="19">
        <f t="shared" si="0"/>
        <v>855000</v>
      </c>
    </row>
    <row r="27" spans="1:7" ht="25.5" outlineLevel="7">
      <c r="A27" s="11" t="s">
        <v>22</v>
      </c>
      <c r="B27" s="12" t="s">
        <v>33</v>
      </c>
      <c r="C27" s="12" t="s">
        <v>36</v>
      </c>
      <c r="D27" s="12" t="s">
        <v>23</v>
      </c>
      <c r="E27" s="13">
        <v>855000</v>
      </c>
      <c r="F27" s="20"/>
      <c r="G27" s="19">
        <f t="shared" si="0"/>
        <v>855000</v>
      </c>
    </row>
    <row r="28" spans="1:7" ht="25.5" outlineLevel="5">
      <c r="A28" s="11" t="s">
        <v>37</v>
      </c>
      <c r="B28" s="12" t="s">
        <v>33</v>
      </c>
      <c r="C28" s="12" t="s">
        <v>38</v>
      </c>
      <c r="D28" s="12"/>
      <c r="E28" s="13">
        <v>555108</v>
      </c>
      <c r="F28" s="20"/>
      <c r="G28" s="19">
        <f t="shared" si="0"/>
        <v>555108</v>
      </c>
    </row>
    <row r="29" spans="1:7" ht="38.25" outlineLevel="6">
      <c r="A29" s="11" t="s">
        <v>14</v>
      </c>
      <c r="B29" s="12" t="s">
        <v>33</v>
      </c>
      <c r="C29" s="12" t="s">
        <v>38</v>
      </c>
      <c r="D29" s="12" t="s">
        <v>15</v>
      </c>
      <c r="E29" s="13">
        <v>555108</v>
      </c>
      <c r="F29" s="20"/>
      <c r="G29" s="19">
        <f t="shared" si="0"/>
        <v>555108</v>
      </c>
    </row>
    <row r="30" spans="1:7" outlineLevel="7">
      <c r="A30" s="11" t="s">
        <v>16</v>
      </c>
      <c r="B30" s="12" t="s">
        <v>33</v>
      </c>
      <c r="C30" s="12" t="s">
        <v>38</v>
      </c>
      <c r="D30" s="12" t="s">
        <v>17</v>
      </c>
      <c r="E30" s="13">
        <v>555108</v>
      </c>
      <c r="F30" s="20"/>
      <c r="G30" s="19">
        <f t="shared" si="0"/>
        <v>555108</v>
      </c>
    </row>
    <row r="31" spans="1:7" outlineLevel="1">
      <c r="A31" s="11" t="s">
        <v>39</v>
      </c>
      <c r="B31" s="12" t="s">
        <v>40</v>
      </c>
      <c r="C31" s="12"/>
      <c r="D31" s="12"/>
      <c r="E31" s="13">
        <v>20000</v>
      </c>
      <c r="F31" s="20"/>
      <c r="G31" s="19">
        <f t="shared" si="0"/>
        <v>20000</v>
      </c>
    </row>
    <row r="32" spans="1:7" ht="25.5" outlineLevel="2">
      <c r="A32" s="11" t="s">
        <v>34</v>
      </c>
      <c r="B32" s="12" t="s">
        <v>40</v>
      </c>
      <c r="C32" s="12" t="s">
        <v>35</v>
      </c>
      <c r="D32" s="12"/>
      <c r="E32" s="13">
        <v>20000</v>
      </c>
      <c r="F32" s="20"/>
      <c r="G32" s="19">
        <f t="shared" si="0"/>
        <v>20000</v>
      </c>
    </row>
    <row r="33" spans="1:7" outlineLevel="5">
      <c r="A33" s="11" t="s">
        <v>41</v>
      </c>
      <c r="B33" s="12" t="s">
        <v>40</v>
      </c>
      <c r="C33" s="12" t="s">
        <v>42</v>
      </c>
      <c r="D33" s="12"/>
      <c r="E33" s="13">
        <v>20000</v>
      </c>
      <c r="F33" s="20"/>
      <c r="G33" s="19">
        <f t="shared" si="0"/>
        <v>20000</v>
      </c>
    </row>
    <row r="34" spans="1:7" outlineLevel="6">
      <c r="A34" s="11" t="s">
        <v>43</v>
      </c>
      <c r="B34" s="12" t="s">
        <v>40</v>
      </c>
      <c r="C34" s="12" t="s">
        <v>42</v>
      </c>
      <c r="D34" s="12" t="s">
        <v>44</v>
      </c>
      <c r="E34" s="13">
        <v>20000</v>
      </c>
      <c r="F34" s="20"/>
      <c r="G34" s="19">
        <f t="shared" si="0"/>
        <v>20000</v>
      </c>
    </row>
    <row r="35" spans="1:7" outlineLevel="7">
      <c r="A35" s="11" t="s">
        <v>45</v>
      </c>
      <c r="B35" s="12" t="s">
        <v>40</v>
      </c>
      <c r="C35" s="12" t="s">
        <v>42</v>
      </c>
      <c r="D35" s="12" t="s">
        <v>46</v>
      </c>
      <c r="E35" s="13">
        <v>20000</v>
      </c>
      <c r="F35" s="20"/>
      <c r="G35" s="19">
        <f t="shared" si="0"/>
        <v>20000</v>
      </c>
    </row>
    <row r="36" spans="1:7" outlineLevel="1">
      <c r="A36" s="11" t="s">
        <v>47</v>
      </c>
      <c r="B36" s="12" t="s">
        <v>48</v>
      </c>
      <c r="C36" s="12"/>
      <c r="D36" s="12"/>
      <c r="E36" s="13">
        <f>E37</f>
        <v>188744</v>
      </c>
      <c r="F36" s="20">
        <f>F37+F46</f>
        <v>0</v>
      </c>
      <c r="G36" s="19">
        <f t="shared" si="0"/>
        <v>188744</v>
      </c>
    </row>
    <row r="37" spans="1:7" ht="25.5" outlineLevel="2">
      <c r="A37" s="11" t="s">
        <v>34</v>
      </c>
      <c r="B37" s="12" t="s">
        <v>48</v>
      </c>
      <c r="C37" s="12" t="s">
        <v>35</v>
      </c>
      <c r="D37" s="12"/>
      <c r="E37" s="13">
        <f>E38+E43</f>
        <v>188744</v>
      </c>
      <c r="F37" s="20"/>
      <c r="G37" s="19">
        <f t="shared" si="0"/>
        <v>188744</v>
      </c>
    </row>
    <row r="38" spans="1:7" outlineLevel="5">
      <c r="A38" s="11" t="s">
        <v>49</v>
      </c>
      <c r="B38" s="12" t="s">
        <v>48</v>
      </c>
      <c r="C38" s="12" t="s">
        <v>50</v>
      </c>
      <c r="D38" s="12"/>
      <c r="E38" s="13">
        <v>95000</v>
      </c>
      <c r="F38" s="20"/>
      <c r="G38" s="19">
        <f t="shared" si="0"/>
        <v>95000</v>
      </c>
    </row>
    <row r="39" spans="1:7" ht="25.5" outlineLevel="6">
      <c r="A39" s="11" t="s">
        <v>20</v>
      </c>
      <c r="B39" s="12" t="s">
        <v>48</v>
      </c>
      <c r="C39" s="12" t="s">
        <v>50</v>
      </c>
      <c r="D39" s="12" t="s">
        <v>21</v>
      </c>
      <c r="E39" s="13">
        <v>90000</v>
      </c>
      <c r="F39" s="20"/>
      <c r="G39" s="19">
        <f t="shared" si="0"/>
        <v>90000</v>
      </c>
    </row>
    <row r="40" spans="1:7" ht="25.5" outlineLevel="7">
      <c r="A40" s="11" t="s">
        <v>22</v>
      </c>
      <c r="B40" s="12" t="s">
        <v>48</v>
      </c>
      <c r="C40" s="12" t="s">
        <v>50</v>
      </c>
      <c r="D40" s="12" t="s">
        <v>23</v>
      </c>
      <c r="E40" s="13">
        <v>90000</v>
      </c>
      <c r="F40" s="20"/>
      <c r="G40" s="19">
        <f t="shared" si="0"/>
        <v>90000</v>
      </c>
    </row>
    <row r="41" spans="1:7" outlineLevel="6">
      <c r="A41" s="11" t="s">
        <v>43</v>
      </c>
      <c r="B41" s="12" t="s">
        <v>48</v>
      </c>
      <c r="C41" s="12" t="s">
        <v>50</v>
      </c>
      <c r="D41" s="12" t="s">
        <v>44</v>
      </c>
      <c r="E41" s="13">
        <v>5000</v>
      </c>
      <c r="F41" s="20"/>
      <c r="G41" s="19">
        <f t="shared" si="0"/>
        <v>5000</v>
      </c>
    </row>
    <row r="42" spans="1:7" outlineLevel="7">
      <c r="A42" s="11" t="s">
        <v>51</v>
      </c>
      <c r="B42" s="12" t="s">
        <v>48</v>
      </c>
      <c r="C42" s="12" t="s">
        <v>50</v>
      </c>
      <c r="D42" s="12" t="s">
        <v>52</v>
      </c>
      <c r="E42" s="13">
        <v>5000</v>
      </c>
      <c r="F42" s="20"/>
      <c r="G42" s="19">
        <f t="shared" si="0"/>
        <v>5000</v>
      </c>
    </row>
    <row r="43" spans="1:7" outlineLevel="5">
      <c r="A43" s="11" t="s">
        <v>53</v>
      </c>
      <c r="B43" s="12" t="s">
        <v>48</v>
      </c>
      <c r="C43" s="12" t="s">
        <v>54</v>
      </c>
      <c r="D43" s="12"/>
      <c r="E43" s="13">
        <v>93744</v>
      </c>
      <c r="F43" s="20"/>
      <c r="G43" s="19">
        <f t="shared" si="0"/>
        <v>93744</v>
      </c>
    </row>
    <row r="44" spans="1:7" ht="38.25" outlineLevel="6">
      <c r="A44" s="11" t="s">
        <v>14</v>
      </c>
      <c r="B44" s="12" t="s">
        <v>48</v>
      </c>
      <c r="C44" s="12" t="s">
        <v>54</v>
      </c>
      <c r="D44" s="12" t="s">
        <v>15</v>
      </c>
      <c r="E44" s="13">
        <v>93744</v>
      </c>
      <c r="F44" s="20"/>
      <c r="G44" s="19">
        <f t="shared" si="0"/>
        <v>93744</v>
      </c>
    </row>
    <row r="45" spans="1:7" outlineLevel="7">
      <c r="A45" s="11" t="s">
        <v>16</v>
      </c>
      <c r="B45" s="12" t="s">
        <v>48</v>
      </c>
      <c r="C45" s="12" t="s">
        <v>54</v>
      </c>
      <c r="D45" s="12" t="s">
        <v>17</v>
      </c>
      <c r="E45" s="13">
        <v>93744</v>
      </c>
      <c r="F45" s="20"/>
      <c r="G45" s="19">
        <f t="shared" si="0"/>
        <v>93744</v>
      </c>
    </row>
    <row r="46" spans="1:7" s="23" customFormat="1" hidden="1" outlineLevel="7">
      <c r="A46" s="11" t="s">
        <v>24</v>
      </c>
      <c r="B46" s="12" t="s">
        <v>48</v>
      </c>
      <c r="C46" s="12" t="s">
        <v>25</v>
      </c>
      <c r="D46" s="12"/>
      <c r="E46" s="13"/>
      <c r="F46" s="20">
        <f>F47</f>
        <v>0</v>
      </c>
      <c r="G46" s="19">
        <f t="shared" si="0"/>
        <v>0</v>
      </c>
    </row>
    <row r="47" spans="1:7" ht="25.5" hidden="1" outlineLevel="7">
      <c r="A47" s="11" t="s">
        <v>142</v>
      </c>
      <c r="B47" s="12" t="s">
        <v>48</v>
      </c>
      <c r="C47" s="12" t="s">
        <v>141</v>
      </c>
      <c r="D47" s="12"/>
      <c r="E47" s="13"/>
      <c r="F47" s="20">
        <f>F48</f>
        <v>0</v>
      </c>
      <c r="G47" s="19">
        <f t="shared" si="0"/>
        <v>0</v>
      </c>
    </row>
    <row r="48" spans="1:7" ht="25.5" hidden="1" outlineLevel="7">
      <c r="A48" s="11" t="s">
        <v>20</v>
      </c>
      <c r="B48" s="12" t="s">
        <v>48</v>
      </c>
      <c r="C48" s="12" t="s">
        <v>141</v>
      </c>
      <c r="D48" s="12" t="s">
        <v>21</v>
      </c>
      <c r="E48" s="13"/>
      <c r="F48" s="20">
        <f>F49</f>
        <v>0</v>
      </c>
      <c r="G48" s="19">
        <f t="shared" si="0"/>
        <v>0</v>
      </c>
    </row>
    <row r="49" spans="1:7" ht="25.5" hidden="1" outlineLevel="7">
      <c r="A49" s="11" t="s">
        <v>22</v>
      </c>
      <c r="B49" s="12" t="s">
        <v>48</v>
      </c>
      <c r="C49" s="12" t="s">
        <v>141</v>
      </c>
      <c r="D49" s="12" t="s">
        <v>23</v>
      </c>
      <c r="E49" s="13"/>
      <c r="F49" s="20"/>
      <c r="G49" s="19">
        <f t="shared" si="0"/>
        <v>0</v>
      </c>
    </row>
    <row r="50" spans="1:7" collapsed="1">
      <c r="A50" s="8" t="s">
        <v>55</v>
      </c>
      <c r="B50" s="9" t="s">
        <v>56</v>
      </c>
      <c r="C50" s="9"/>
      <c r="D50" s="9"/>
      <c r="E50" s="10">
        <f t="shared" ref="E50:F53" si="1">E51</f>
        <v>125600</v>
      </c>
      <c r="F50" s="10">
        <f t="shared" si="1"/>
        <v>4500</v>
      </c>
      <c r="G50" s="22">
        <f t="shared" si="0"/>
        <v>130100</v>
      </c>
    </row>
    <row r="51" spans="1:7" outlineLevel="1">
      <c r="A51" s="11" t="s">
        <v>57</v>
      </c>
      <c r="B51" s="12" t="s">
        <v>58</v>
      </c>
      <c r="C51" s="12"/>
      <c r="D51" s="12"/>
      <c r="E51" s="13">
        <f t="shared" si="1"/>
        <v>125600</v>
      </c>
      <c r="F51" s="13">
        <f t="shared" si="1"/>
        <v>4500</v>
      </c>
      <c r="G51" s="19">
        <f t="shared" si="0"/>
        <v>130100</v>
      </c>
    </row>
    <row r="52" spans="1:7" outlineLevel="2">
      <c r="A52" s="11" t="s">
        <v>59</v>
      </c>
      <c r="B52" s="12" t="s">
        <v>58</v>
      </c>
      <c r="C52" s="12" t="s">
        <v>60</v>
      </c>
      <c r="D52" s="12"/>
      <c r="E52" s="13">
        <f t="shared" si="1"/>
        <v>125600</v>
      </c>
      <c r="F52" s="13">
        <f t="shared" si="1"/>
        <v>4500</v>
      </c>
      <c r="G52" s="19">
        <f t="shared" si="0"/>
        <v>130100</v>
      </c>
    </row>
    <row r="53" spans="1:7" outlineLevel="3">
      <c r="A53" s="11" t="s">
        <v>61</v>
      </c>
      <c r="B53" s="12" t="s">
        <v>58</v>
      </c>
      <c r="C53" s="12" t="s">
        <v>62</v>
      </c>
      <c r="D53" s="12"/>
      <c r="E53" s="13">
        <f t="shared" si="1"/>
        <v>125600</v>
      </c>
      <c r="F53" s="13">
        <f t="shared" si="1"/>
        <v>4500</v>
      </c>
      <c r="G53" s="19">
        <f t="shared" si="0"/>
        <v>130100</v>
      </c>
    </row>
    <row r="54" spans="1:7" ht="25.5" outlineLevel="5">
      <c r="A54" s="11" t="s">
        <v>63</v>
      </c>
      <c r="B54" s="12" t="s">
        <v>58</v>
      </c>
      <c r="C54" s="12" t="s">
        <v>64</v>
      </c>
      <c r="D54" s="12"/>
      <c r="E54" s="13">
        <f>E55+E57</f>
        <v>125600</v>
      </c>
      <c r="F54" s="13">
        <f>F55+F57</f>
        <v>4500</v>
      </c>
      <c r="G54" s="19">
        <f t="shared" si="0"/>
        <v>130100</v>
      </c>
    </row>
    <row r="55" spans="1:7" ht="38.25" outlineLevel="6">
      <c r="A55" s="11" t="s">
        <v>14</v>
      </c>
      <c r="B55" s="12" t="s">
        <v>58</v>
      </c>
      <c r="C55" s="12" t="s">
        <v>64</v>
      </c>
      <c r="D55" s="12" t="s">
        <v>15</v>
      </c>
      <c r="E55" s="13">
        <f>E56</f>
        <v>120600</v>
      </c>
      <c r="F55" s="13">
        <f>F56</f>
        <v>4500</v>
      </c>
      <c r="G55" s="19">
        <f t="shared" si="0"/>
        <v>125100</v>
      </c>
    </row>
    <row r="56" spans="1:7" outlineLevel="7">
      <c r="A56" s="11" t="s">
        <v>16</v>
      </c>
      <c r="B56" s="12" t="s">
        <v>58</v>
      </c>
      <c r="C56" s="12" t="s">
        <v>64</v>
      </c>
      <c r="D56" s="12" t="s">
        <v>17</v>
      </c>
      <c r="E56" s="13">
        <v>120600</v>
      </c>
      <c r="F56" s="20">
        <v>4500</v>
      </c>
      <c r="G56" s="19">
        <f t="shared" si="0"/>
        <v>125100</v>
      </c>
    </row>
    <row r="57" spans="1:7" ht="25.5" outlineLevel="6">
      <c r="A57" s="11" t="s">
        <v>20</v>
      </c>
      <c r="B57" s="12" t="s">
        <v>58</v>
      </c>
      <c r="C57" s="12" t="s">
        <v>64</v>
      </c>
      <c r="D57" s="12" t="s">
        <v>21</v>
      </c>
      <c r="E57" s="13">
        <f>E58</f>
        <v>5000</v>
      </c>
      <c r="F57" s="20"/>
      <c r="G57" s="19">
        <f t="shared" si="0"/>
        <v>5000</v>
      </c>
    </row>
    <row r="58" spans="1:7" ht="25.5" outlineLevel="7">
      <c r="A58" s="11" t="s">
        <v>22</v>
      </c>
      <c r="B58" s="12" t="s">
        <v>58</v>
      </c>
      <c r="C58" s="12" t="s">
        <v>64</v>
      </c>
      <c r="D58" s="12" t="s">
        <v>23</v>
      </c>
      <c r="E58" s="13">
        <v>5000</v>
      </c>
      <c r="F58" s="20"/>
      <c r="G58" s="19">
        <f t="shared" si="0"/>
        <v>5000</v>
      </c>
    </row>
    <row r="59" spans="1:7" ht="25.5">
      <c r="A59" s="8" t="s">
        <v>65</v>
      </c>
      <c r="B59" s="9" t="s">
        <v>66</v>
      </c>
      <c r="C59" s="9"/>
      <c r="D59" s="9"/>
      <c r="E59" s="10">
        <f t="shared" ref="E59:E64" si="2">E60</f>
        <v>0</v>
      </c>
      <c r="F59" s="21">
        <f t="shared" ref="F59:F64" si="3">F60</f>
        <v>0</v>
      </c>
      <c r="G59" s="22">
        <f t="shared" si="0"/>
        <v>0</v>
      </c>
    </row>
    <row r="60" spans="1:7" ht="25.5" outlineLevel="1">
      <c r="A60" s="11" t="s">
        <v>67</v>
      </c>
      <c r="B60" s="12" t="s">
        <v>68</v>
      </c>
      <c r="C60" s="12"/>
      <c r="D60" s="12"/>
      <c r="E60" s="13">
        <f t="shared" si="2"/>
        <v>0</v>
      </c>
      <c r="F60" s="20">
        <f t="shared" si="3"/>
        <v>0</v>
      </c>
      <c r="G60" s="19">
        <f t="shared" si="0"/>
        <v>0</v>
      </c>
    </row>
    <row r="61" spans="1:7" ht="25.5" outlineLevel="2">
      <c r="A61" s="11" t="s">
        <v>69</v>
      </c>
      <c r="B61" s="12" t="s">
        <v>68</v>
      </c>
      <c r="C61" s="12" t="s">
        <v>70</v>
      </c>
      <c r="D61" s="12"/>
      <c r="E61" s="13">
        <f t="shared" si="2"/>
        <v>0</v>
      </c>
      <c r="F61" s="20">
        <f t="shared" si="3"/>
        <v>0</v>
      </c>
      <c r="G61" s="19">
        <f t="shared" si="0"/>
        <v>0</v>
      </c>
    </row>
    <row r="62" spans="1:7" ht="25.5" outlineLevel="4">
      <c r="A62" s="11" t="s">
        <v>71</v>
      </c>
      <c r="B62" s="12" t="s">
        <v>68</v>
      </c>
      <c r="C62" s="12" t="s">
        <v>72</v>
      </c>
      <c r="D62" s="12"/>
      <c r="E62" s="13">
        <f t="shared" si="2"/>
        <v>0</v>
      </c>
      <c r="F62" s="20">
        <f t="shared" si="3"/>
        <v>0</v>
      </c>
      <c r="G62" s="19">
        <f t="shared" si="0"/>
        <v>0</v>
      </c>
    </row>
    <row r="63" spans="1:7" ht="25.5" outlineLevel="5">
      <c r="A63" s="11" t="s">
        <v>73</v>
      </c>
      <c r="B63" s="12" t="s">
        <v>68</v>
      </c>
      <c r="C63" s="12" t="s">
        <v>74</v>
      </c>
      <c r="D63" s="12"/>
      <c r="E63" s="13">
        <f t="shared" si="2"/>
        <v>0</v>
      </c>
      <c r="F63" s="20">
        <f t="shared" si="3"/>
        <v>0</v>
      </c>
      <c r="G63" s="19">
        <f t="shared" si="0"/>
        <v>0</v>
      </c>
    </row>
    <row r="64" spans="1:7" ht="25.5" outlineLevel="6">
      <c r="A64" s="11" t="s">
        <v>20</v>
      </c>
      <c r="B64" s="12" t="s">
        <v>68</v>
      </c>
      <c r="C64" s="12" t="s">
        <v>74</v>
      </c>
      <c r="D64" s="12" t="s">
        <v>21</v>
      </c>
      <c r="E64" s="13">
        <f t="shared" si="2"/>
        <v>0</v>
      </c>
      <c r="F64" s="20">
        <f t="shared" si="3"/>
        <v>0</v>
      </c>
      <c r="G64" s="19">
        <f t="shared" si="0"/>
        <v>0</v>
      </c>
    </row>
    <row r="65" spans="1:7" ht="25.5" outlineLevel="7">
      <c r="A65" s="11" t="s">
        <v>22</v>
      </c>
      <c r="B65" s="12" t="s">
        <v>68</v>
      </c>
      <c r="C65" s="12" t="s">
        <v>74</v>
      </c>
      <c r="D65" s="12" t="s">
        <v>23</v>
      </c>
      <c r="E65" s="13">
        <v>0</v>
      </c>
      <c r="F65" s="20"/>
      <c r="G65" s="19">
        <f t="shared" si="0"/>
        <v>0</v>
      </c>
    </row>
    <row r="66" spans="1:7">
      <c r="A66" s="8" t="s">
        <v>75</v>
      </c>
      <c r="B66" s="9" t="s">
        <v>76</v>
      </c>
      <c r="C66" s="9"/>
      <c r="D66" s="9"/>
      <c r="E66" s="10">
        <f>E67</f>
        <v>69610</v>
      </c>
      <c r="F66" s="21">
        <f>F67</f>
        <v>29250</v>
      </c>
      <c r="G66" s="22">
        <f t="shared" si="0"/>
        <v>98860</v>
      </c>
    </row>
    <row r="67" spans="1:7" outlineLevel="1">
      <c r="A67" s="11" t="s">
        <v>77</v>
      </c>
      <c r="B67" s="12" t="s">
        <v>78</v>
      </c>
      <c r="C67" s="12"/>
      <c r="D67" s="12"/>
      <c r="E67" s="13">
        <f>E68+E73+E77</f>
        <v>69610</v>
      </c>
      <c r="F67" s="20">
        <f>F68+F73+F77</f>
        <v>29250</v>
      </c>
      <c r="G67" s="19">
        <f t="shared" si="0"/>
        <v>98860</v>
      </c>
    </row>
    <row r="68" spans="1:7" ht="25.5" outlineLevel="2">
      <c r="A68" s="11" t="s">
        <v>79</v>
      </c>
      <c r="B68" s="12" t="s">
        <v>78</v>
      </c>
      <c r="C68" s="12" t="s">
        <v>80</v>
      </c>
      <c r="D68" s="12"/>
      <c r="E68" s="13">
        <f t="shared" ref="E68:F71" si="4">E69</f>
        <v>57473</v>
      </c>
      <c r="F68" s="20">
        <f t="shared" si="4"/>
        <v>0</v>
      </c>
      <c r="G68" s="19">
        <f t="shared" si="0"/>
        <v>57473</v>
      </c>
    </row>
    <row r="69" spans="1:7" outlineLevel="4">
      <c r="A69" s="11" t="s">
        <v>81</v>
      </c>
      <c r="B69" s="12" t="s">
        <v>78</v>
      </c>
      <c r="C69" s="12" t="s">
        <v>82</v>
      </c>
      <c r="D69" s="12"/>
      <c r="E69" s="13">
        <f t="shared" si="4"/>
        <v>57473</v>
      </c>
      <c r="F69" s="20">
        <f t="shared" si="4"/>
        <v>0</v>
      </c>
      <c r="G69" s="19">
        <f t="shared" si="0"/>
        <v>57473</v>
      </c>
    </row>
    <row r="70" spans="1:7" ht="25.5" outlineLevel="5">
      <c r="A70" s="11" t="s">
        <v>83</v>
      </c>
      <c r="B70" s="12" t="s">
        <v>78</v>
      </c>
      <c r="C70" s="12" t="s">
        <v>84</v>
      </c>
      <c r="D70" s="12"/>
      <c r="E70" s="13">
        <f t="shared" si="4"/>
        <v>57473</v>
      </c>
      <c r="F70" s="20">
        <f t="shared" si="4"/>
        <v>0</v>
      </c>
      <c r="G70" s="19">
        <f t="shared" si="0"/>
        <v>57473</v>
      </c>
    </row>
    <row r="71" spans="1:7" ht="25.5" outlineLevel="6">
      <c r="A71" s="11" t="s">
        <v>85</v>
      </c>
      <c r="B71" s="12" t="s">
        <v>78</v>
      </c>
      <c r="C71" s="12" t="s">
        <v>84</v>
      </c>
      <c r="D71" s="12" t="s">
        <v>86</v>
      </c>
      <c r="E71" s="13">
        <f t="shared" si="4"/>
        <v>57473</v>
      </c>
      <c r="F71" s="20">
        <f t="shared" si="4"/>
        <v>0</v>
      </c>
      <c r="G71" s="19">
        <f t="shared" si="0"/>
        <v>57473</v>
      </c>
    </row>
    <row r="72" spans="1:7" ht="38.25" outlineLevel="7">
      <c r="A72" s="11" t="s">
        <v>87</v>
      </c>
      <c r="B72" s="12" t="s">
        <v>78</v>
      </c>
      <c r="C72" s="12" t="s">
        <v>84</v>
      </c>
      <c r="D72" s="12" t="s">
        <v>88</v>
      </c>
      <c r="E72" s="13">
        <v>57473</v>
      </c>
      <c r="F72" s="20"/>
      <c r="G72" s="19">
        <f t="shared" si="0"/>
        <v>57473</v>
      </c>
    </row>
    <row r="73" spans="1:7" outlineLevel="2">
      <c r="A73" s="11" t="s">
        <v>89</v>
      </c>
      <c r="B73" s="12" t="s">
        <v>78</v>
      </c>
      <c r="C73" s="12" t="s">
        <v>90</v>
      </c>
      <c r="D73" s="12"/>
      <c r="E73" s="13">
        <f t="shared" ref="E73:F75" si="5">E74</f>
        <v>3537</v>
      </c>
      <c r="F73" s="20">
        <f t="shared" si="5"/>
        <v>0</v>
      </c>
      <c r="G73" s="19">
        <f t="shared" si="0"/>
        <v>3537</v>
      </c>
    </row>
    <row r="74" spans="1:7" ht="25.5" outlineLevel="5">
      <c r="A74" s="11" t="s">
        <v>91</v>
      </c>
      <c r="B74" s="12" t="s">
        <v>78</v>
      </c>
      <c r="C74" s="12" t="s">
        <v>92</v>
      </c>
      <c r="D74" s="12"/>
      <c r="E74" s="13">
        <f t="shared" si="5"/>
        <v>3537</v>
      </c>
      <c r="F74" s="20">
        <f t="shared" si="5"/>
        <v>0</v>
      </c>
      <c r="G74" s="19">
        <f t="shared" si="0"/>
        <v>3537</v>
      </c>
    </row>
    <row r="75" spans="1:7" ht="25.5" outlineLevel="6">
      <c r="A75" s="11" t="s">
        <v>20</v>
      </c>
      <c r="B75" s="12" t="s">
        <v>78</v>
      </c>
      <c r="C75" s="12" t="s">
        <v>92</v>
      </c>
      <c r="D75" s="12" t="s">
        <v>21</v>
      </c>
      <c r="E75" s="13">
        <f t="shared" si="5"/>
        <v>3537</v>
      </c>
      <c r="F75" s="20">
        <f t="shared" si="5"/>
        <v>0</v>
      </c>
      <c r="G75" s="19">
        <f t="shared" si="0"/>
        <v>3537</v>
      </c>
    </row>
    <row r="76" spans="1:7" ht="25.5" outlineLevel="7">
      <c r="A76" s="11" t="s">
        <v>22</v>
      </c>
      <c r="B76" s="12" t="s">
        <v>78</v>
      </c>
      <c r="C76" s="12" t="s">
        <v>92</v>
      </c>
      <c r="D76" s="12" t="s">
        <v>23</v>
      </c>
      <c r="E76" s="13">
        <v>3537</v>
      </c>
      <c r="F76" s="20"/>
      <c r="G76" s="19">
        <f t="shared" si="0"/>
        <v>3537</v>
      </c>
    </row>
    <row r="77" spans="1:7" outlineLevel="7">
      <c r="A77" s="11" t="s">
        <v>24</v>
      </c>
      <c r="B77" s="12" t="s">
        <v>78</v>
      </c>
      <c r="C77" s="12" t="s">
        <v>25</v>
      </c>
      <c r="D77" s="12"/>
      <c r="E77" s="13">
        <f t="shared" ref="E77:F79" si="6">E78</f>
        <v>8600</v>
      </c>
      <c r="F77" s="20">
        <f t="shared" si="6"/>
        <v>29250</v>
      </c>
      <c r="G77" s="19">
        <f t="shared" si="0"/>
        <v>37850</v>
      </c>
    </row>
    <row r="78" spans="1:7" ht="25.5" outlineLevel="7">
      <c r="A78" s="11" t="s">
        <v>142</v>
      </c>
      <c r="B78" s="12" t="s">
        <v>78</v>
      </c>
      <c r="C78" s="12" t="s">
        <v>141</v>
      </c>
      <c r="D78" s="12"/>
      <c r="E78" s="13">
        <f t="shared" si="6"/>
        <v>8600</v>
      </c>
      <c r="F78" s="20">
        <f t="shared" si="6"/>
        <v>29250</v>
      </c>
      <c r="G78" s="19">
        <f t="shared" ref="G78:G80" si="7">E78+F78</f>
        <v>37850</v>
      </c>
    </row>
    <row r="79" spans="1:7" ht="25.5" outlineLevel="7">
      <c r="A79" s="11" t="s">
        <v>20</v>
      </c>
      <c r="B79" s="12" t="s">
        <v>78</v>
      </c>
      <c r="C79" s="12" t="s">
        <v>141</v>
      </c>
      <c r="D79" s="12" t="s">
        <v>21</v>
      </c>
      <c r="E79" s="13">
        <f t="shared" si="6"/>
        <v>8600</v>
      </c>
      <c r="F79" s="20">
        <f t="shared" si="6"/>
        <v>29250</v>
      </c>
      <c r="G79" s="19">
        <f t="shared" si="7"/>
        <v>37850</v>
      </c>
    </row>
    <row r="80" spans="1:7" ht="25.5" outlineLevel="7">
      <c r="A80" s="11" t="s">
        <v>22</v>
      </c>
      <c r="B80" s="12" t="s">
        <v>78</v>
      </c>
      <c r="C80" s="12" t="s">
        <v>141</v>
      </c>
      <c r="D80" s="12" t="s">
        <v>23</v>
      </c>
      <c r="E80" s="13">
        <v>8600</v>
      </c>
      <c r="F80" s="20">
        <v>29250</v>
      </c>
      <c r="G80" s="19">
        <f t="shared" si="7"/>
        <v>37850</v>
      </c>
    </row>
    <row r="81" spans="1:7">
      <c r="A81" s="8" t="s">
        <v>93</v>
      </c>
      <c r="B81" s="9" t="s">
        <v>94</v>
      </c>
      <c r="C81" s="9"/>
      <c r="D81" s="9"/>
      <c r="E81" s="10">
        <f>E82</f>
        <v>8344481</v>
      </c>
      <c r="F81" s="21">
        <f>F82</f>
        <v>4502523.3</v>
      </c>
      <c r="G81" s="22">
        <f t="shared" ref="G81:G123" si="8">E81+F81</f>
        <v>12847004.300000001</v>
      </c>
    </row>
    <row r="82" spans="1:7" outlineLevel="1">
      <c r="A82" s="11" t="s">
        <v>95</v>
      </c>
      <c r="B82" s="12" t="s">
        <v>96</v>
      </c>
      <c r="C82" s="12"/>
      <c r="D82" s="12"/>
      <c r="E82" s="13">
        <f>E83</f>
        <v>8344481</v>
      </c>
      <c r="F82" s="20">
        <f>F83</f>
        <v>4502523.3</v>
      </c>
      <c r="G82" s="19">
        <f t="shared" si="8"/>
        <v>12847004.300000001</v>
      </c>
    </row>
    <row r="83" spans="1:7" ht="25.5" outlineLevel="2">
      <c r="A83" s="11" t="s">
        <v>97</v>
      </c>
      <c r="B83" s="12" t="s">
        <v>96</v>
      </c>
      <c r="C83" s="12" t="s">
        <v>98</v>
      </c>
      <c r="D83" s="12"/>
      <c r="E83" s="13">
        <f>E84+E91</f>
        <v>8344481</v>
      </c>
      <c r="F83" s="20">
        <f>F84+F91</f>
        <v>4502523.3</v>
      </c>
      <c r="G83" s="19">
        <f t="shared" si="8"/>
        <v>12847004.300000001</v>
      </c>
    </row>
    <row r="84" spans="1:7" outlineLevel="4">
      <c r="A84" s="11" t="s">
        <v>99</v>
      </c>
      <c r="B84" s="12" t="s">
        <v>96</v>
      </c>
      <c r="C84" s="12" t="s">
        <v>100</v>
      </c>
      <c r="D84" s="12"/>
      <c r="E84" s="13">
        <f>E85+E88</f>
        <v>3602032.71</v>
      </c>
      <c r="F84" s="20">
        <f>F85+F88</f>
        <v>4502523.3</v>
      </c>
      <c r="G84" s="19">
        <f t="shared" si="8"/>
        <v>8104556.0099999998</v>
      </c>
    </row>
    <row r="85" spans="1:7" outlineLevel="5">
      <c r="A85" s="11" t="s">
        <v>101</v>
      </c>
      <c r="B85" s="12" t="s">
        <v>96</v>
      </c>
      <c r="C85" s="12" t="s">
        <v>102</v>
      </c>
      <c r="D85" s="12"/>
      <c r="E85" s="13">
        <f>E86</f>
        <v>1442058</v>
      </c>
      <c r="F85" s="20">
        <f>F86</f>
        <v>4502523.3</v>
      </c>
      <c r="G85" s="19">
        <f t="shared" si="8"/>
        <v>5944581.2999999998</v>
      </c>
    </row>
    <row r="86" spans="1:7" ht="25.5" outlineLevel="6">
      <c r="A86" s="11" t="s">
        <v>20</v>
      </c>
      <c r="B86" s="12" t="s">
        <v>96</v>
      </c>
      <c r="C86" s="12" t="s">
        <v>102</v>
      </c>
      <c r="D86" s="12" t="s">
        <v>21</v>
      </c>
      <c r="E86" s="13">
        <f>E87</f>
        <v>1442058</v>
      </c>
      <c r="F86" s="20">
        <f>F87</f>
        <v>4502523.3</v>
      </c>
      <c r="G86" s="19">
        <f t="shared" si="8"/>
        <v>5944581.2999999998</v>
      </c>
    </row>
    <row r="87" spans="1:7" ht="25.5" outlineLevel="7">
      <c r="A87" s="11" t="s">
        <v>22</v>
      </c>
      <c r="B87" s="12" t="s">
        <v>96</v>
      </c>
      <c r="C87" s="12" t="s">
        <v>102</v>
      </c>
      <c r="D87" s="12" t="s">
        <v>23</v>
      </c>
      <c r="E87" s="13">
        <v>1442058</v>
      </c>
      <c r="F87" s="20">
        <v>4502523.3</v>
      </c>
      <c r="G87" s="19">
        <f t="shared" si="8"/>
        <v>5944581.2999999998</v>
      </c>
    </row>
    <row r="88" spans="1:7" outlineLevel="5">
      <c r="A88" s="11" t="s">
        <v>103</v>
      </c>
      <c r="B88" s="12" t="s">
        <v>96</v>
      </c>
      <c r="C88" s="12" t="s">
        <v>104</v>
      </c>
      <c r="D88" s="12"/>
      <c r="E88" s="13">
        <f>E89</f>
        <v>2159974.71</v>
      </c>
      <c r="F88" s="20">
        <f>F89</f>
        <v>0</v>
      </c>
      <c r="G88" s="19">
        <f t="shared" si="8"/>
        <v>2159974.71</v>
      </c>
    </row>
    <row r="89" spans="1:7" ht="25.5" outlineLevel="6">
      <c r="A89" s="11" t="s">
        <v>20</v>
      </c>
      <c r="B89" s="12" t="s">
        <v>96</v>
      </c>
      <c r="C89" s="12" t="s">
        <v>104</v>
      </c>
      <c r="D89" s="12" t="s">
        <v>21</v>
      </c>
      <c r="E89" s="13">
        <f>E90</f>
        <v>2159974.71</v>
      </c>
      <c r="F89" s="20">
        <f>F90</f>
        <v>0</v>
      </c>
      <c r="G89" s="19">
        <f t="shared" si="8"/>
        <v>2159974.71</v>
      </c>
    </row>
    <row r="90" spans="1:7" ht="25.5" outlineLevel="7">
      <c r="A90" s="11" t="s">
        <v>22</v>
      </c>
      <c r="B90" s="12" t="s">
        <v>96</v>
      </c>
      <c r="C90" s="12" t="s">
        <v>104</v>
      </c>
      <c r="D90" s="12" t="s">
        <v>23</v>
      </c>
      <c r="E90" s="13">
        <v>2159974.71</v>
      </c>
      <c r="F90" s="20"/>
      <c r="G90" s="19">
        <f t="shared" si="8"/>
        <v>2159974.71</v>
      </c>
    </row>
    <row r="91" spans="1:7" ht="38.25" outlineLevel="7">
      <c r="A91" s="11" t="s">
        <v>146</v>
      </c>
      <c r="B91" s="12" t="s">
        <v>96</v>
      </c>
      <c r="C91" s="12" t="s">
        <v>147</v>
      </c>
      <c r="D91" s="12"/>
      <c r="E91" s="13">
        <f>E92</f>
        <v>4742448.29</v>
      </c>
      <c r="F91" s="20">
        <f>F92</f>
        <v>0</v>
      </c>
      <c r="G91" s="19">
        <f t="shared" si="8"/>
        <v>4742448.29</v>
      </c>
    </row>
    <row r="92" spans="1:7" ht="25.5" outlineLevel="7">
      <c r="A92" s="11" t="s">
        <v>20</v>
      </c>
      <c r="B92" s="12" t="s">
        <v>96</v>
      </c>
      <c r="C92" s="12"/>
      <c r="D92" s="12" t="s">
        <v>21</v>
      </c>
      <c r="E92" s="13">
        <f>E93</f>
        <v>4742448.29</v>
      </c>
      <c r="F92" s="20">
        <f>F93</f>
        <v>0</v>
      </c>
      <c r="G92" s="19">
        <f t="shared" si="8"/>
        <v>4742448.29</v>
      </c>
    </row>
    <row r="93" spans="1:7" ht="25.5" outlineLevel="7">
      <c r="A93" s="11" t="s">
        <v>22</v>
      </c>
      <c r="B93" s="12" t="s">
        <v>96</v>
      </c>
      <c r="C93" s="12"/>
      <c r="D93" s="12" t="s">
        <v>23</v>
      </c>
      <c r="E93" s="13">
        <v>4742448.29</v>
      </c>
      <c r="F93" s="20"/>
      <c r="G93" s="19">
        <f t="shared" si="8"/>
        <v>4742448.29</v>
      </c>
    </row>
    <row r="94" spans="1:7">
      <c r="A94" s="8" t="s">
        <v>105</v>
      </c>
      <c r="B94" s="9" t="s">
        <v>106</v>
      </c>
      <c r="C94" s="9"/>
      <c r="D94" s="9"/>
      <c r="E94" s="10">
        <f>E95</f>
        <v>2408037.0000000005</v>
      </c>
      <c r="F94" s="21">
        <f>F95</f>
        <v>2000136</v>
      </c>
      <c r="G94" s="22">
        <f t="shared" si="8"/>
        <v>4408173</v>
      </c>
    </row>
    <row r="95" spans="1:7" outlineLevel="1">
      <c r="A95" s="11" t="s">
        <v>107</v>
      </c>
      <c r="B95" s="12" t="s">
        <v>108</v>
      </c>
      <c r="C95" s="12"/>
      <c r="D95" s="12"/>
      <c r="E95" s="13">
        <f>E96</f>
        <v>2408037.0000000005</v>
      </c>
      <c r="F95" s="20">
        <f>F96</f>
        <v>2000136</v>
      </c>
      <c r="G95" s="19">
        <f t="shared" si="8"/>
        <v>4408173</v>
      </c>
    </row>
    <row r="96" spans="1:7" ht="25.5" outlineLevel="2">
      <c r="A96" s="11" t="s">
        <v>109</v>
      </c>
      <c r="B96" s="12" t="s">
        <v>108</v>
      </c>
      <c r="C96" s="12" t="s">
        <v>110</v>
      </c>
      <c r="D96" s="12"/>
      <c r="E96" s="13">
        <f>E97+E106+E111</f>
        <v>2408037.0000000005</v>
      </c>
      <c r="F96" s="20">
        <f>F97+F106+F111</f>
        <v>2000136</v>
      </c>
      <c r="G96" s="19">
        <f t="shared" si="8"/>
        <v>4408173</v>
      </c>
    </row>
    <row r="97" spans="1:7" outlineLevel="3">
      <c r="A97" s="11" t="s">
        <v>111</v>
      </c>
      <c r="B97" s="12" t="s">
        <v>108</v>
      </c>
      <c r="C97" s="12" t="s">
        <v>112</v>
      </c>
      <c r="D97" s="12"/>
      <c r="E97" s="13">
        <f>E98</f>
        <v>2204037.0000000005</v>
      </c>
      <c r="F97" s="20">
        <f>F98</f>
        <v>600136</v>
      </c>
      <c r="G97" s="19">
        <f t="shared" si="8"/>
        <v>2804173.0000000005</v>
      </c>
    </row>
    <row r="98" spans="1:7" outlineLevel="4">
      <c r="A98" s="11" t="s">
        <v>113</v>
      </c>
      <c r="B98" s="12" t="s">
        <v>108</v>
      </c>
      <c r="C98" s="12" t="s">
        <v>114</v>
      </c>
      <c r="D98" s="12"/>
      <c r="E98" s="13">
        <f>E99</f>
        <v>2204037.0000000005</v>
      </c>
      <c r="F98" s="20">
        <f>F99</f>
        <v>600136</v>
      </c>
      <c r="G98" s="19">
        <f t="shared" si="8"/>
        <v>2804173.0000000005</v>
      </c>
    </row>
    <row r="99" spans="1:7" outlineLevel="5">
      <c r="A99" s="11" t="s">
        <v>115</v>
      </c>
      <c r="B99" s="12" t="s">
        <v>108</v>
      </c>
      <c r="C99" s="12" t="s">
        <v>116</v>
      </c>
      <c r="D99" s="12"/>
      <c r="E99" s="13">
        <f>E100+E102+E104</f>
        <v>2204037.0000000005</v>
      </c>
      <c r="F99" s="20">
        <f>F100+F102+F104</f>
        <v>600136</v>
      </c>
      <c r="G99" s="19">
        <f t="shared" si="8"/>
        <v>2804173.0000000005</v>
      </c>
    </row>
    <row r="100" spans="1:7" ht="38.25" outlineLevel="6">
      <c r="A100" s="11" t="s">
        <v>14</v>
      </c>
      <c r="B100" s="12" t="s">
        <v>108</v>
      </c>
      <c r="C100" s="12" t="s">
        <v>116</v>
      </c>
      <c r="D100" s="12" t="s">
        <v>15</v>
      </c>
      <c r="E100" s="13">
        <f>E101</f>
        <v>928347</v>
      </c>
      <c r="F100" s="20">
        <f>F101</f>
        <v>0</v>
      </c>
      <c r="G100" s="19">
        <f t="shared" si="8"/>
        <v>928347</v>
      </c>
    </row>
    <row r="101" spans="1:7" outlineLevel="7">
      <c r="A101" s="11" t="s">
        <v>117</v>
      </c>
      <c r="B101" s="12" t="s">
        <v>108</v>
      </c>
      <c r="C101" s="12" t="s">
        <v>116</v>
      </c>
      <c r="D101" s="12" t="s">
        <v>118</v>
      </c>
      <c r="E101" s="13">
        <v>928347</v>
      </c>
      <c r="F101" s="20"/>
      <c r="G101" s="19">
        <f t="shared" si="8"/>
        <v>928347</v>
      </c>
    </row>
    <row r="102" spans="1:7" ht="25.5" outlineLevel="6">
      <c r="A102" s="11" t="s">
        <v>20</v>
      </c>
      <c r="B102" s="12" t="s">
        <v>108</v>
      </c>
      <c r="C102" s="12" t="s">
        <v>116</v>
      </c>
      <c r="D102" s="12" t="s">
        <v>21</v>
      </c>
      <c r="E102" s="13">
        <f>E103</f>
        <v>1275685.32</v>
      </c>
      <c r="F102" s="20">
        <f>F103</f>
        <v>600000</v>
      </c>
      <c r="G102" s="19">
        <f t="shared" si="8"/>
        <v>1875685.32</v>
      </c>
    </row>
    <row r="103" spans="1:7" ht="25.5" outlineLevel="7">
      <c r="A103" s="11" t="s">
        <v>22</v>
      </c>
      <c r="B103" s="12" t="s">
        <v>108</v>
      </c>
      <c r="C103" s="12" t="s">
        <v>116</v>
      </c>
      <c r="D103" s="12" t="s">
        <v>23</v>
      </c>
      <c r="E103" s="13">
        <v>1275685.32</v>
      </c>
      <c r="F103" s="20">
        <v>600000</v>
      </c>
      <c r="G103" s="19">
        <f t="shared" si="8"/>
        <v>1875685.32</v>
      </c>
    </row>
    <row r="104" spans="1:7" outlineLevel="7">
      <c r="A104" s="11" t="s">
        <v>43</v>
      </c>
      <c r="B104" s="12" t="s">
        <v>108</v>
      </c>
      <c r="C104" s="12" t="s">
        <v>116</v>
      </c>
      <c r="D104" s="12" t="s">
        <v>44</v>
      </c>
      <c r="E104" s="13">
        <f>E105</f>
        <v>4.68</v>
      </c>
      <c r="F104" s="20">
        <f>F105</f>
        <v>136</v>
      </c>
      <c r="G104" s="19">
        <f t="shared" si="8"/>
        <v>140.68</v>
      </c>
    </row>
    <row r="105" spans="1:7" outlineLevel="7">
      <c r="A105" s="11" t="s">
        <v>51</v>
      </c>
      <c r="B105" s="12" t="s">
        <v>108</v>
      </c>
      <c r="C105" s="12" t="s">
        <v>116</v>
      </c>
      <c r="D105" s="12" t="s">
        <v>52</v>
      </c>
      <c r="E105" s="13">
        <v>4.68</v>
      </c>
      <c r="F105" s="20">
        <v>136</v>
      </c>
      <c r="G105" s="19">
        <f t="shared" si="8"/>
        <v>140.68</v>
      </c>
    </row>
    <row r="106" spans="1:7" ht="25.5" outlineLevel="3">
      <c r="A106" s="11" t="s">
        <v>119</v>
      </c>
      <c r="B106" s="12" t="s">
        <v>108</v>
      </c>
      <c r="C106" s="12" t="s">
        <v>120</v>
      </c>
      <c r="D106" s="12"/>
      <c r="E106" s="13">
        <f t="shared" ref="E106:F109" si="9">E107</f>
        <v>54000</v>
      </c>
      <c r="F106" s="20">
        <f t="shared" si="9"/>
        <v>1400000</v>
      </c>
      <c r="G106" s="19">
        <f t="shared" si="8"/>
        <v>1454000</v>
      </c>
    </row>
    <row r="107" spans="1:7" ht="25.5" outlineLevel="4">
      <c r="A107" s="11" t="s">
        <v>121</v>
      </c>
      <c r="B107" s="12" t="s">
        <v>108</v>
      </c>
      <c r="C107" s="12" t="s">
        <v>122</v>
      </c>
      <c r="D107" s="12"/>
      <c r="E107" s="13">
        <f t="shared" si="9"/>
        <v>54000</v>
      </c>
      <c r="F107" s="20">
        <f t="shared" si="9"/>
        <v>1400000</v>
      </c>
      <c r="G107" s="19">
        <f t="shared" si="8"/>
        <v>1454000</v>
      </c>
    </row>
    <row r="108" spans="1:7" outlineLevel="5">
      <c r="A108" s="11" t="s">
        <v>115</v>
      </c>
      <c r="B108" s="12" t="s">
        <v>108</v>
      </c>
      <c r="C108" s="12" t="s">
        <v>123</v>
      </c>
      <c r="D108" s="12"/>
      <c r="E108" s="13">
        <f t="shared" si="9"/>
        <v>54000</v>
      </c>
      <c r="F108" s="20">
        <f t="shared" si="9"/>
        <v>1400000</v>
      </c>
      <c r="G108" s="19">
        <f t="shared" si="8"/>
        <v>1454000</v>
      </c>
    </row>
    <row r="109" spans="1:7" ht="25.5" outlineLevel="6">
      <c r="A109" s="11" t="s">
        <v>20</v>
      </c>
      <c r="B109" s="12" t="s">
        <v>108</v>
      </c>
      <c r="C109" s="12" t="s">
        <v>123</v>
      </c>
      <c r="D109" s="12" t="s">
        <v>21</v>
      </c>
      <c r="E109" s="13">
        <f t="shared" si="9"/>
        <v>54000</v>
      </c>
      <c r="F109" s="20">
        <f t="shared" si="9"/>
        <v>1400000</v>
      </c>
      <c r="G109" s="19">
        <f t="shared" si="8"/>
        <v>1454000</v>
      </c>
    </row>
    <row r="110" spans="1:7" ht="25.5" outlineLevel="7">
      <c r="A110" s="11" t="s">
        <v>22</v>
      </c>
      <c r="B110" s="12" t="s">
        <v>108</v>
      </c>
      <c r="C110" s="12" t="s">
        <v>123</v>
      </c>
      <c r="D110" s="12" t="s">
        <v>23</v>
      </c>
      <c r="E110" s="13">
        <v>54000</v>
      </c>
      <c r="F110" s="20">
        <v>1400000</v>
      </c>
      <c r="G110" s="19">
        <f t="shared" si="8"/>
        <v>1454000</v>
      </c>
    </row>
    <row r="111" spans="1:7" outlineLevel="3">
      <c r="A111" s="11" t="s">
        <v>124</v>
      </c>
      <c r="B111" s="12" t="s">
        <v>108</v>
      </c>
      <c r="C111" s="12" t="s">
        <v>125</v>
      </c>
      <c r="D111" s="12"/>
      <c r="E111" s="13">
        <f t="shared" ref="E111:F114" si="10">E112</f>
        <v>150000</v>
      </c>
      <c r="F111" s="20">
        <f t="shared" si="10"/>
        <v>0</v>
      </c>
      <c r="G111" s="19">
        <f t="shared" si="8"/>
        <v>150000</v>
      </c>
    </row>
    <row r="112" spans="1:7" ht="25.5" outlineLevel="4">
      <c r="A112" s="11" t="s">
        <v>126</v>
      </c>
      <c r="B112" s="12" t="s">
        <v>108</v>
      </c>
      <c r="C112" s="12" t="s">
        <v>127</v>
      </c>
      <c r="D112" s="12"/>
      <c r="E112" s="13">
        <f t="shared" si="10"/>
        <v>150000</v>
      </c>
      <c r="F112" s="20">
        <f t="shared" si="10"/>
        <v>0</v>
      </c>
      <c r="G112" s="19">
        <f t="shared" si="8"/>
        <v>150000</v>
      </c>
    </row>
    <row r="113" spans="1:7" ht="25.5" outlineLevel="5">
      <c r="A113" s="11" t="s">
        <v>128</v>
      </c>
      <c r="B113" s="12" t="s">
        <v>108</v>
      </c>
      <c r="C113" s="12" t="s">
        <v>129</v>
      </c>
      <c r="D113" s="12"/>
      <c r="E113" s="13">
        <f t="shared" si="10"/>
        <v>150000</v>
      </c>
      <c r="F113" s="20">
        <f t="shared" si="10"/>
        <v>0</v>
      </c>
      <c r="G113" s="19">
        <f t="shared" si="8"/>
        <v>150000</v>
      </c>
    </row>
    <row r="114" spans="1:7" ht="25.5" outlineLevel="6">
      <c r="A114" s="11" t="s">
        <v>20</v>
      </c>
      <c r="B114" s="12" t="s">
        <v>108</v>
      </c>
      <c r="C114" s="12" t="s">
        <v>129</v>
      </c>
      <c r="D114" s="12" t="s">
        <v>21</v>
      </c>
      <c r="E114" s="13">
        <f t="shared" si="10"/>
        <v>150000</v>
      </c>
      <c r="F114" s="20">
        <f t="shared" si="10"/>
        <v>0</v>
      </c>
      <c r="G114" s="19">
        <f t="shared" si="8"/>
        <v>150000</v>
      </c>
    </row>
    <row r="115" spans="1:7" ht="25.5" outlineLevel="7">
      <c r="A115" s="11" t="s">
        <v>22</v>
      </c>
      <c r="B115" s="12" t="s">
        <v>108</v>
      </c>
      <c r="C115" s="12" t="s">
        <v>129</v>
      </c>
      <c r="D115" s="12" t="s">
        <v>23</v>
      </c>
      <c r="E115" s="13">
        <v>150000</v>
      </c>
      <c r="F115" s="20"/>
      <c r="G115" s="19">
        <f t="shared" si="8"/>
        <v>150000</v>
      </c>
    </row>
    <row r="116" spans="1:7">
      <c r="A116" s="8" t="s">
        <v>130</v>
      </c>
      <c r="B116" s="9" t="s">
        <v>131</v>
      </c>
      <c r="C116" s="9"/>
      <c r="D116" s="9"/>
      <c r="E116" s="10">
        <f t="shared" ref="E116:E121" si="11">E117</f>
        <v>25237</v>
      </c>
      <c r="F116" s="21"/>
      <c r="G116" s="22">
        <f t="shared" si="8"/>
        <v>25237</v>
      </c>
    </row>
    <row r="117" spans="1:7" outlineLevel="1">
      <c r="A117" s="11" t="s">
        <v>132</v>
      </c>
      <c r="B117" s="12" t="s">
        <v>133</v>
      </c>
      <c r="C117" s="12"/>
      <c r="D117" s="12"/>
      <c r="E117" s="13">
        <f t="shared" si="11"/>
        <v>25237</v>
      </c>
      <c r="F117" s="20"/>
      <c r="G117" s="19">
        <f t="shared" si="8"/>
        <v>25237</v>
      </c>
    </row>
    <row r="118" spans="1:7" ht="25.5" outlineLevel="2">
      <c r="A118" s="11" t="s">
        <v>134</v>
      </c>
      <c r="B118" s="12" t="s">
        <v>133</v>
      </c>
      <c r="C118" s="12" t="s">
        <v>135</v>
      </c>
      <c r="D118" s="12"/>
      <c r="E118" s="13">
        <f t="shared" si="11"/>
        <v>25237</v>
      </c>
      <c r="F118" s="20"/>
      <c r="G118" s="19">
        <f t="shared" si="8"/>
        <v>25237</v>
      </c>
    </row>
    <row r="119" spans="1:7" outlineLevel="4">
      <c r="A119" s="11" t="s">
        <v>136</v>
      </c>
      <c r="B119" s="12" t="s">
        <v>133</v>
      </c>
      <c r="C119" s="12" t="s">
        <v>137</v>
      </c>
      <c r="D119" s="12"/>
      <c r="E119" s="13">
        <f t="shared" si="11"/>
        <v>25237</v>
      </c>
      <c r="F119" s="20"/>
      <c r="G119" s="19">
        <f t="shared" si="8"/>
        <v>25237</v>
      </c>
    </row>
    <row r="120" spans="1:7" ht="51" outlineLevel="5">
      <c r="A120" s="14" t="s">
        <v>138</v>
      </c>
      <c r="B120" s="12" t="s">
        <v>133</v>
      </c>
      <c r="C120" s="12" t="s">
        <v>139</v>
      </c>
      <c r="D120" s="12"/>
      <c r="E120" s="13">
        <f t="shared" si="11"/>
        <v>25237</v>
      </c>
      <c r="F120" s="20"/>
      <c r="G120" s="19">
        <f t="shared" si="8"/>
        <v>25237</v>
      </c>
    </row>
    <row r="121" spans="1:7" outlineLevel="6">
      <c r="A121" s="11" t="s">
        <v>28</v>
      </c>
      <c r="B121" s="12" t="s">
        <v>133</v>
      </c>
      <c r="C121" s="12" t="s">
        <v>139</v>
      </c>
      <c r="D121" s="12" t="s">
        <v>29</v>
      </c>
      <c r="E121" s="13">
        <f t="shared" si="11"/>
        <v>25237</v>
      </c>
      <c r="F121" s="20"/>
      <c r="G121" s="19">
        <f t="shared" si="8"/>
        <v>25237</v>
      </c>
    </row>
    <row r="122" spans="1:7" outlineLevel="7">
      <c r="A122" s="11" t="s">
        <v>30</v>
      </c>
      <c r="B122" s="12" t="s">
        <v>133</v>
      </c>
      <c r="C122" s="12" t="s">
        <v>139</v>
      </c>
      <c r="D122" s="12" t="s">
        <v>31</v>
      </c>
      <c r="E122" s="13">
        <v>25237</v>
      </c>
      <c r="F122" s="20"/>
      <c r="G122" s="19">
        <f t="shared" si="8"/>
        <v>25237</v>
      </c>
    </row>
    <row r="123" spans="1:7" ht="12.75" customHeight="1">
      <c r="A123" s="15" t="s">
        <v>140</v>
      </c>
      <c r="B123" s="15"/>
      <c r="C123" s="15"/>
      <c r="D123" s="15"/>
      <c r="E123" s="10">
        <f>E8+E50+E59+E66+E81+E94+E116</f>
        <v>14525955</v>
      </c>
      <c r="F123" s="21">
        <f>F8+F50+F59+F66+F81+F94+F116</f>
        <v>6536409.2999999998</v>
      </c>
      <c r="G123" s="22">
        <f t="shared" si="8"/>
        <v>21062364.300000001</v>
      </c>
    </row>
    <row r="124" spans="1:7" ht="12.75" customHeight="1">
      <c r="A124" s="3"/>
      <c r="B124" s="3"/>
      <c r="C124" s="3"/>
      <c r="D124" s="3"/>
      <c r="E124" s="3"/>
      <c r="F124" s="2"/>
    </row>
    <row r="125" spans="1:7" ht="12.75" customHeight="1">
      <c r="A125" s="30"/>
      <c r="B125" s="31"/>
      <c r="C125" s="31"/>
      <c r="D125" s="31"/>
      <c r="E125" s="4"/>
      <c r="F125" s="2"/>
    </row>
  </sheetData>
  <mergeCells count="12">
    <mergeCell ref="D1:G1"/>
    <mergeCell ref="F5:F6"/>
    <mergeCell ref="G5:G6"/>
    <mergeCell ref="A3:G3"/>
    <mergeCell ref="A125:D125"/>
    <mergeCell ref="A2:E2"/>
    <mergeCell ref="A4:E4"/>
    <mergeCell ref="A5:A6"/>
    <mergeCell ref="B5:B6"/>
    <mergeCell ref="C5:C6"/>
    <mergeCell ref="D5:D6"/>
    <mergeCell ref="E5:E6"/>
  </mergeCells>
  <pageMargins left="0.98425196850393704" right="0.59055118110236227" top="0.59055118110236227" bottom="0.59055118110236227" header="0.39370078740157483" footer="0.39370078740157483"/>
  <pageSetup paperSize="9" scale="51" fitToHeight="2" orientation="portrait" r:id="rId1"/>
  <headerFooter differentFirst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8 РПР,ЦСР,ВР (на очередной год)&lt;/VariantName&gt;&#10;  &lt;VariantLink&gt;57532586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A27CA76-0158-46EA-979D-34C41421364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2022-07-14T08:51:49Z</cp:lastPrinted>
  <dcterms:created xsi:type="dcterms:W3CDTF">2021-11-19T08:22:14Z</dcterms:created>
  <dcterms:modified xsi:type="dcterms:W3CDTF">2022-07-14T08:51:51Z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№8 РПРЦСРВР (на очередной год).xlsx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pril8_2017.xlt</vt:lpwstr>
  </property>
  <property fmtid="{D5CDD505-2E9C-101B-9397-08002B2CF9AE}" pid="11" name="Локальная база">
    <vt:lpwstr>не используется</vt:lpwstr>
  </property>
</Properties>
</file>