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165" windowWidth="13005" windowHeight="12990" tabRatio="601"/>
  </bookViews>
  <sheets>
    <sheet name="ожид." sheetId="37" r:id="rId1"/>
  </sheets>
  <definedNames>
    <definedName name="_xlnm._FilterDatabase" localSheetId="0" hidden="1">ожид.!$A$4:$A$21</definedName>
    <definedName name="_xlnm.Print_Area" localSheetId="0">ожид.!$A$1:$B$21</definedName>
  </definedNames>
  <calcPr calcId="125725"/>
</workbook>
</file>

<file path=xl/calcChain.xml><?xml version="1.0" encoding="utf-8"?>
<calcChain xmlns="http://schemas.openxmlformats.org/spreadsheetml/2006/main">
  <c r="B12" i="37"/>
  <c r="B7"/>
  <c r="B9"/>
  <c r="B15"/>
  <c r="B6" l="1"/>
  <c r="B5" s="1"/>
  <c r="B4" l="1"/>
</calcChain>
</file>

<file path=xl/sharedStrings.xml><?xml version="1.0" encoding="utf-8"?>
<sst xmlns="http://schemas.openxmlformats.org/spreadsheetml/2006/main" count="22" uniqueCount="22">
  <si>
    <t>БЕЗВОЗМЕЗДНЫЕ ПОСТУПЛЕНИЯ</t>
  </si>
  <si>
    <t>Налоговые доходы</t>
  </si>
  <si>
    <t>Неналоговые доходы</t>
  </si>
  <si>
    <t>НАЛОГОВЫЕ И НЕНАЛОГОВЫЕ ДОХОДЫ</t>
  </si>
  <si>
    <t>Сумма</t>
  </si>
  <si>
    <t>Налоги на прибыль, доходы</t>
  </si>
  <si>
    <t>Налог на доходы физических лиц</t>
  </si>
  <si>
    <t>Налоги на имущество</t>
  </si>
  <si>
    <t>Доходы от использования имущества, находящегося в государственной  и муниципальной собственности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</si>
  <si>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</si>
  <si>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</si>
  <si>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</si>
  <si>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Прочие неналоговые доходы</t>
  </si>
  <si>
    <t>ДОХОДЫ</t>
  </si>
  <si>
    <t>ДОХОДЫ - ВСЕГО</t>
  </si>
  <si>
    <t>Налоги на совокупный доход</t>
  </si>
  <si>
    <t>(рублей)</t>
  </si>
  <si>
    <t xml:space="preserve">Налог, взимаемый в связи с применением упрощенной системы налогообложения
</t>
  </si>
  <si>
    <t xml:space="preserve">Единый сельскохозяйственный налог
</t>
  </si>
  <si>
    <t>Налог на имущество физических лиц</t>
  </si>
  <si>
    <t>Земельный налог</t>
  </si>
  <si>
    <t>Ожидаемое исполнение бюджета сельского поселения "Деревня Шумятино" за 2022 год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</si>
</sst>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_-* #,##0\ _р_._-;\-* #,##0\ _р_._-;_-* &quot;-&quot;\ _р_._-;_-@_-"/>
    <numFmt numFmtId="167" formatCode="_-* #,##0.00\ _р_._-;\-* #,##0.00\ _р_._-;_-* &quot;-&quot;??\ _р_._-;_-@_-"/>
  </numFmts>
  <fonts count="25">
    <font>
      <sz val="13"/>
      <name val="Times New Roman Cyr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2"/>
      <name val="Times New Roman Cyr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8"/>
      <color indexed="24"/>
      <name val="Arial Cyr"/>
    </font>
    <font>
      <sz val="8"/>
      <color indexed="24"/>
      <name val="Arial Cyr"/>
    </font>
    <font>
      <i/>
      <sz val="12"/>
      <color indexed="24"/>
      <name val="Arial Cyr"/>
    </font>
    <font>
      <sz val="12"/>
      <color indexed="24"/>
      <name val="Times New Roman Cyr"/>
    </font>
    <font>
      <sz val="18"/>
      <color indexed="24"/>
      <name val="Times New Roman Cyr"/>
    </font>
    <font>
      <sz val="8"/>
      <color indexed="24"/>
      <name val="Times New Roman Cyr"/>
    </font>
    <font>
      <i/>
      <sz val="12"/>
      <color indexed="24"/>
      <name val="Times New Roman Cyr"/>
    </font>
    <font>
      <b/>
      <sz val="12"/>
      <color indexed="62"/>
      <name val="Arial Cyr"/>
      <family val="2"/>
      <charset val="204"/>
    </font>
    <font>
      <i/>
      <sz val="11"/>
      <color indexed="32"/>
      <name val="Arial Cyr"/>
      <family val="2"/>
      <charset val="204"/>
    </font>
    <font>
      <sz val="12"/>
      <name val="Arial Cyr"/>
    </font>
    <font>
      <b/>
      <sz val="14"/>
      <name val="Arial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9">
    <xf numFmtId="0" fontId="0" fillId="0" borderId="0"/>
    <xf numFmtId="164" fontId="3" fillId="0" borderId="1">
      <alignment wrapText="1"/>
    </xf>
    <xf numFmtId="164" fontId="4" fillId="0" borderId="2" applyBorder="0">
      <alignment wrapText="1"/>
    </xf>
    <xf numFmtId="1" fontId="2" fillId="0" borderId="0"/>
    <xf numFmtId="0" fontId="9" fillId="0" borderId="0" applyProtection="0"/>
    <xf numFmtId="0" fontId="10" fillId="0" borderId="0"/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10">
      <protection locked="0"/>
    </xf>
    <xf numFmtId="165" fontId="13" fillId="0" borderId="0" applyProtection="0"/>
    <xf numFmtId="165" fontId="14" fillId="0" borderId="0" applyProtection="0"/>
    <xf numFmtId="165" fontId="15" fillId="0" borderId="0" applyProtection="0"/>
    <xf numFmtId="165" fontId="16" fillId="0" borderId="0" applyProtection="0"/>
    <xf numFmtId="165" fontId="17" fillId="0" borderId="0" applyProtection="0"/>
    <xf numFmtId="165" fontId="18" fillId="0" borderId="0" applyProtection="0"/>
    <xf numFmtId="165" fontId="19" fillId="0" borderId="0" applyProtection="0"/>
    <xf numFmtId="0" fontId="4" fillId="0" borderId="0" applyProtection="0"/>
    <xf numFmtId="0" fontId="20" fillId="0" borderId="0" applyProtection="0"/>
    <xf numFmtId="0" fontId="21" fillId="0" borderId="2" applyBorder="0">
      <alignment wrapText="1"/>
    </xf>
    <xf numFmtId="0" fontId="4" fillId="0" borderId="10" applyProtection="0"/>
    <xf numFmtId="0" fontId="1" fillId="2" borderId="9" applyNumberFormat="0" applyFont="0" applyAlignment="0" applyProtection="0"/>
    <xf numFmtId="166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2" fontId="4" fillId="0" borderId="0" applyProtection="0"/>
    <xf numFmtId="0" fontId="11" fillId="0" borderId="0">
      <protection locked="0"/>
    </xf>
  </cellStyleXfs>
  <cellXfs count="28">
    <xf numFmtId="0" fontId="0" fillId="0" borderId="0" xfId="0"/>
    <xf numFmtId="0" fontId="6" fillId="0" borderId="0" xfId="0" applyFont="1"/>
    <xf numFmtId="0" fontId="6" fillId="0" borderId="0" xfId="0" applyFont="1" applyBorder="1"/>
    <xf numFmtId="0" fontId="6" fillId="0" borderId="0" xfId="0" applyFont="1" applyAlignment="1">
      <alignment vertical="justify"/>
    </xf>
    <xf numFmtId="3" fontId="6" fillId="0" borderId="0" xfId="0" applyNumberFormat="1" applyFont="1"/>
    <xf numFmtId="0" fontId="8" fillId="0" borderId="0" xfId="0" applyFont="1" applyBorder="1" applyAlignment="1">
      <alignment horizontal="center" vertical="justify" wrapText="1"/>
    </xf>
    <xf numFmtId="0" fontId="7" fillId="0" borderId="0" xfId="0" applyFont="1" applyBorder="1" applyAlignment="1">
      <alignment horizontal="right" wrapText="1"/>
    </xf>
    <xf numFmtId="2" fontId="8" fillId="0" borderId="4" xfId="3" applyNumberFormat="1" applyFont="1" applyFill="1" applyBorder="1" applyAlignment="1">
      <alignment horizontal="left" wrapText="1"/>
    </xf>
    <xf numFmtId="49" fontId="8" fillId="0" borderId="5" xfId="3" applyNumberFormat="1" applyFont="1" applyFill="1" applyBorder="1" applyAlignment="1">
      <alignment horizontal="left"/>
    </xf>
    <xf numFmtId="49" fontId="8" fillId="0" borderId="5" xfId="3" applyNumberFormat="1" applyFont="1" applyFill="1" applyBorder="1" applyAlignment="1">
      <alignment wrapText="1"/>
    </xf>
    <xf numFmtId="164" fontId="7" fillId="0" borderId="5" xfId="2" applyFont="1" applyFill="1" applyBorder="1" applyAlignment="1">
      <alignment wrapText="1"/>
    </xf>
    <xf numFmtId="164" fontId="8" fillId="0" borderId="5" xfId="1" applyFont="1" applyFill="1" applyBorder="1" applyAlignment="1">
      <alignment wrapText="1"/>
    </xf>
    <xf numFmtId="164" fontId="7" fillId="0" borderId="5" xfId="1" applyFont="1" applyFill="1" applyBorder="1" applyAlignment="1">
      <alignment wrapText="1"/>
    </xf>
    <xf numFmtId="164" fontId="8" fillId="0" borderId="5" xfId="2" applyFont="1" applyFill="1" applyBorder="1" applyAlignment="1">
      <alignment wrapText="1"/>
    </xf>
    <xf numFmtId="49" fontId="8" fillId="0" borderId="7" xfId="3" applyNumberFormat="1" applyFont="1" applyFill="1" applyBorder="1" applyAlignment="1">
      <alignment wrapText="1"/>
    </xf>
    <xf numFmtId="0" fontId="23" fillId="0" borderId="0" xfId="0" applyFont="1"/>
    <xf numFmtId="2" fontId="8" fillId="0" borderId="12" xfId="3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9" fontId="7" fillId="0" borderId="5" xfId="3" applyNumberFormat="1" applyFont="1" applyFill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right" wrapText="1"/>
    </xf>
    <xf numFmtId="4" fontId="8" fillId="0" borderId="6" xfId="0" applyNumberFormat="1" applyFont="1" applyBorder="1" applyAlignment="1"/>
    <xf numFmtId="4" fontId="8" fillId="0" borderId="6" xfId="0" applyNumberFormat="1" applyFont="1" applyFill="1" applyBorder="1" applyAlignment="1"/>
    <xf numFmtId="4" fontId="7" fillId="0" borderId="6" xfId="0" applyNumberFormat="1" applyFont="1" applyBorder="1" applyAlignment="1"/>
    <xf numFmtId="4" fontId="7" fillId="0" borderId="6" xfId="3" applyNumberFormat="1" applyFont="1" applyFill="1" applyBorder="1" applyAlignment="1">
      <alignment wrapText="1"/>
    </xf>
    <xf numFmtId="4" fontId="8" fillId="0" borderId="6" xfId="3" applyNumberFormat="1" applyFont="1" applyFill="1" applyBorder="1" applyAlignment="1">
      <alignment wrapText="1"/>
    </xf>
    <xf numFmtId="4" fontId="8" fillId="0" borderId="8" xfId="0" applyNumberFormat="1" applyFont="1" applyFill="1" applyBorder="1" applyAlignment="1"/>
    <xf numFmtId="4" fontId="7" fillId="0" borderId="6" xfId="0" applyNumberFormat="1" applyFont="1" applyFill="1" applyBorder="1" applyAlignment="1"/>
    <xf numFmtId="0" fontId="24" fillId="0" borderId="0" xfId="0" applyFont="1" applyBorder="1" applyAlignment="1">
      <alignment horizontal="center" vertical="center" wrapText="1"/>
    </xf>
  </cellXfs>
  <cellStyles count="29">
    <cellStyle name="”ќђќ‘ћ‚›‰" xfId="6"/>
    <cellStyle name="”љ‘ђћ‚ђќќ›‰" xfId="7"/>
    <cellStyle name="„…ќ…†ќ›‰" xfId="8"/>
    <cellStyle name="„ђ’ђ" xfId="9"/>
    <cellStyle name="‡ђѓћ‹ћ‚ћљ1" xfId="10"/>
    <cellStyle name="‡ђѓћ‹ћ‚ћљ2" xfId="11"/>
    <cellStyle name="’ћѓћ‚›‰" xfId="12"/>
    <cellStyle name="F2" xfId="13"/>
    <cellStyle name="F3" xfId="14"/>
    <cellStyle name="F4" xfId="15"/>
    <cellStyle name="F5" xfId="16"/>
    <cellStyle name="F6" xfId="17"/>
    <cellStyle name="F7" xfId="18"/>
    <cellStyle name="F8" xfId="19"/>
    <cellStyle name="ДАТА" xfId="20"/>
    <cellStyle name="ЗАГОЛОВОК1" xfId="4"/>
    <cellStyle name="ЗАГОЛОВОК2" xfId="21"/>
    <cellStyle name="ЗГ1" xfId="1"/>
    <cellStyle name="ЗГ2" xfId="2"/>
    <cellStyle name="ЗГ3" xfId="22"/>
    <cellStyle name="ИТОГОВЫЙ" xfId="23"/>
    <cellStyle name="Обычный" xfId="0" builtinId="0"/>
    <cellStyle name="Обычный 2" xfId="5"/>
    <cellStyle name="Примечание 2" xfId="24"/>
    <cellStyle name="ТЕКСТ" xfId="3"/>
    <cellStyle name="Тысячи [0]_Предложения 2" xfId="25"/>
    <cellStyle name="Тысячи_Предложения 2" xfId="26"/>
    <cellStyle name="ФИКСИРОВАННЫЙ" xfId="27"/>
    <cellStyle name="Џђћ–…ќ’ќ›‰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view="pageBreakPreview" zoomScale="80" zoomScaleNormal="90" zoomScaleSheetLayoutView="80" workbookViewId="0">
      <selection activeCell="B4" sqref="B4"/>
    </sheetView>
  </sheetViews>
  <sheetFormatPr defaultColWidth="27.6640625" defaultRowHeight="18"/>
  <cols>
    <col min="1" max="1" width="72.21875" style="3" customWidth="1"/>
    <col min="2" max="2" width="16.77734375" style="2" customWidth="1"/>
    <col min="3" max="16384" width="27.6640625" style="1"/>
  </cols>
  <sheetData>
    <row r="1" spans="1:3" ht="43.15" customHeight="1">
      <c r="A1" s="27" t="s">
        <v>21</v>
      </c>
      <c r="B1" s="27"/>
    </row>
    <row r="2" spans="1:3" ht="23.45" customHeight="1" thickBot="1">
      <c r="A2" s="5"/>
      <c r="B2" s="6" t="s">
        <v>16</v>
      </c>
    </row>
    <row r="3" spans="1:3" ht="43.9" customHeight="1" thickBot="1">
      <c r="A3" s="16" t="s">
        <v>13</v>
      </c>
      <c r="B3" s="17" t="s">
        <v>4</v>
      </c>
    </row>
    <row r="4" spans="1:3" ht="30" customHeight="1">
      <c r="A4" s="7" t="s">
        <v>14</v>
      </c>
      <c r="B4" s="19">
        <f>B5+B21</f>
        <v>14281840.279999999</v>
      </c>
    </row>
    <row r="5" spans="1:3" ht="27.75" customHeight="1">
      <c r="A5" s="8" t="s">
        <v>3</v>
      </c>
      <c r="B5" s="20">
        <f>B6+B15</f>
        <v>11165772</v>
      </c>
    </row>
    <row r="6" spans="1:3" ht="20.45" customHeight="1">
      <c r="A6" s="8" t="s">
        <v>1</v>
      </c>
      <c r="B6" s="21">
        <f>B7+B9+B12</f>
        <v>10975772</v>
      </c>
      <c r="C6" s="4"/>
    </row>
    <row r="7" spans="1:3" ht="25.5" customHeight="1">
      <c r="A7" s="9" t="s">
        <v>5</v>
      </c>
      <c r="B7" s="21">
        <f>B8</f>
        <v>414772</v>
      </c>
    </row>
    <row r="8" spans="1:3" ht="27.75" customHeight="1">
      <c r="A8" s="10" t="s">
        <v>6</v>
      </c>
      <c r="B8" s="22">
        <v>414772</v>
      </c>
    </row>
    <row r="9" spans="1:3" s="15" customFormat="1" ht="27.6" customHeight="1">
      <c r="A9" s="9" t="s">
        <v>15</v>
      </c>
      <c r="B9" s="24">
        <f>B10+B11</f>
        <v>2700000</v>
      </c>
    </row>
    <row r="10" spans="1:3" s="15" customFormat="1" ht="33.75" customHeight="1">
      <c r="A10" s="18" t="s">
        <v>17</v>
      </c>
      <c r="B10" s="23">
        <v>2700000</v>
      </c>
    </row>
    <row r="11" spans="1:3" s="15" customFormat="1" ht="27.6" customHeight="1">
      <c r="A11" s="18" t="s">
        <v>18</v>
      </c>
      <c r="B11" s="23">
        <v>0</v>
      </c>
    </row>
    <row r="12" spans="1:3" ht="27.6" customHeight="1">
      <c r="A12" s="11" t="s">
        <v>7</v>
      </c>
      <c r="B12" s="21">
        <f>B13+B14</f>
        <v>7861000</v>
      </c>
    </row>
    <row r="13" spans="1:3" ht="27.6" customHeight="1">
      <c r="A13" s="12" t="s">
        <v>19</v>
      </c>
      <c r="B13" s="26">
        <v>1061000</v>
      </c>
    </row>
    <row r="14" spans="1:3" ht="24" customHeight="1">
      <c r="A14" s="12" t="s">
        <v>20</v>
      </c>
      <c r="B14" s="22">
        <v>6800000</v>
      </c>
    </row>
    <row r="15" spans="1:3" ht="27" customHeight="1">
      <c r="A15" s="13" t="s">
        <v>2</v>
      </c>
      <c r="B15" s="21">
        <f>SUM(B16:B20)</f>
        <v>190000</v>
      </c>
    </row>
    <row r="16" spans="1:3" ht="45" customHeight="1">
      <c r="A16" s="11" t="s">
        <v>8</v>
      </c>
      <c r="B16" s="21">
        <v>0</v>
      </c>
    </row>
    <row r="17" spans="1:2" ht="28.9" customHeight="1">
      <c r="A17" s="11" t="s">
        <v>9</v>
      </c>
      <c r="B17" s="21">
        <v>0</v>
      </c>
    </row>
    <row r="18" spans="1:2" ht="30" customHeight="1">
      <c r="A18" s="11" t="s">
        <v>10</v>
      </c>
      <c r="B18" s="21">
        <v>0</v>
      </c>
    </row>
    <row r="19" spans="1:2" ht="30" customHeight="1">
      <c r="A19" s="11" t="s">
        <v>11</v>
      </c>
      <c r="B19" s="20">
        <v>0</v>
      </c>
    </row>
    <row r="20" spans="1:2" ht="29.25" customHeight="1">
      <c r="A20" s="11" t="s">
        <v>12</v>
      </c>
      <c r="B20" s="21">
        <v>190000</v>
      </c>
    </row>
    <row r="21" spans="1:2" ht="28.5" customHeight="1" thickBot="1">
      <c r="A21" s="14" t="s">
        <v>0</v>
      </c>
      <c r="B21" s="25">
        <v>3116068.28</v>
      </c>
    </row>
  </sheetData>
  <mergeCells count="1">
    <mergeCell ref="A1:B1"/>
  </mergeCells>
  <phoneticPr fontId="5" type="noConversion"/>
  <printOptions horizontalCentered="1"/>
  <pageMargins left="0.39370078740157483" right="0.19685039370078741" top="0.78740157480314965" bottom="0.59055118110236227" header="0.51181102362204722" footer="0.31496062992125984"/>
  <pageSetup paperSize="9" scale="90" firstPageNumber="45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ожид.</vt:lpstr>
      <vt:lpstr>ожид.!Область_печати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</cp:lastModifiedBy>
  <cp:lastPrinted>2022-11-16T07:16:05Z</cp:lastPrinted>
  <dcterms:created xsi:type="dcterms:W3CDTF">1997-08-11T14:29:14Z</dcterms:created>
  <dcterms:modified xsi:type="dcterms:W3CDTF">2022-11-16T07:16:08Z</dcterms:modified>
</cp:coreProperties>
</file>