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окумент" sheetId="2" r:id="rId1"/>
  </sheets>
  <definedNames>
    <definedName name="_xlnm.Print_Titles" localSheetId="0">Документ!$6:$8</definedName>
    <definedName name="_xlnm.Print_Area" localSheetId="0">Документ!$A$1:$F$120</definedName>
  </definedNames>
  <calcPr calcId="125725"/>
</workbook>
</file>

<file path=xl/calcChain.xml><?xml version="1.0" encoding="utf-8"?>
<calcChain xmlns="http://schemas.openxmlformats.org/spreadsheetml/2006/main">
  <c r="F116" i="2"/>
  <c r="F115" s="1"/>
  <c r="F114" s="1"/>
  <c r="F113" s="1"/>
  <c r="F112" s="1"/>
  <c r="E116"/>
  <c r="E115" s="1"/>
  <c r="E114" s="1"/>
  <c r="E113" s="1"/>
  <c r="E112" s="1"/>
  <c r="F110"/>
  <c r="F109" s="1"/>
  <c r="F108" s="1"/>
  <c r="F107" s="1"/>
  <c r="E110"/>
  <c r="E109" s="1"/>
  <c r="E108" s="1"/>
  <c r="E107" s="1"/>
  <c r="F105"/>
  <c r="F104" s="1"/>
  <c r="F103" s="1"/>
  <c r="F102" s="1"/>
  <c r="E105"/>
  <c r="E104" s="1"/>
  <c r="E103" s="1"/>
  <c r="E102" s="1"/>
  <c r="F100"/>
  <c r="E100"/>
  <c r="F98"/>
  <c r="E98"/>
  <c r="F87"/>
  <c r="F86" s="1"/>
  <c r="E87"/>
  <c r="E86" s="1"/>
  <c r="F76"/>
  <c r="F75" s="1"/>
  <c r="F74" s="1"/>
  <c r="F73" s="1"/>
  <c r="F72" s="1"/>
  <c r="F71" s="1"/>
  <c r="E76"/>
  <c r="E75" s="1"/>
  <c r="E74" s="1"/>
  <c r="E73" s="1"/>
  <c r="E72" s="1"/>
  <c r="E71" s="1"/>
  <c r="F69"/>
  <c r="F68" s="1"/>
  <c r="F67" s="1"/>
  <c r="F66" s="1"/>
  <c r="F65" s="1"/>
  <c r="F64" s="1"/>
  <c r="E69"/>
  <c r="E68" s="1"/>
  <c r="E67" s="1"/>
  <c r="E66" s="1"/>
  <c r="E65" s="1"/>
  <c r="E64" s="1"/>
  <c r="F62"/>
  <c r="F60"/>
  <c r="E62"/>
  <c r="E60"/>
  <c r="F50"/>
  <c r="E50"/>
  <c r="F48"/>
  <c r="E48"/>
  <c r="F45"/>
  <c r="F44" s="1"/>
  <c r="E45"/>
  <c r="E44" s="1"/>
  <c r="F40"/>
  <c r="F39" s="1"/>
  <c r="F38" s="1"/>
  <c r="F37" s="1"/>
  <c r="E40"/>
  <c r="E39" s="1"/>
  <c r="E38" s="1"/>
  <c r="E37" s="1"/>
  <c r="F35"/>
  <c r="F34" s="1"/>
  <c r="F33" s="1"/>
  <c r="F32" s="1"/>
  <c r="E35"/>
  <c r="E34" s="1"/>
  <c r="E33" s="1"/>
  <c r="E32" s="1"/>
  <c r="F25"/>
  <c r="F24" s="1"/>
  <c r="F27"/>
  <c r="F30"/>
  <c r="F29" s="1"/>
  <c r="E30"/>
  <c r="E29" s="1"/>
  <c r="E27"/>
  <c r="E25"/>
  <c r="F20"/>
  <c r="F19" s="1"/>
  <c r="F18" s="1"/>
  <c r="E20"/>
  <c r="E19" s="1"/>
  <c r="E18" s="1"/>
  <c r="F16"/>
  <c r="F15" s="1"/>
  <c r="F13"/>
  <c r="F12" s="1"/>
  <c r="E16"/>
  <c r="E15" s="1"/>
  <c r="E13"/>
  <c r="E12" s="1"/>
  <c r="F53"/>
  <c r="F52" s="1"/>
  <c r="E53"/>
  <c r="E52" s="1"/>
  <c r="F90"/>
  <c r="F89" s="1"/>
  <c r="E90"/>
  <c r="E89" s="1"/>
  <c r="F97" l="1"/>
  <c r="F96" s="1"/>
  <c r="F95" s="1"/>
  <c r="F94" s="1"/>
  <c r="F93" s="1"/>
  <c r="F92" s="1"/>
  <c r="E97"/>
  <c r="E96" s="1"/>
  <c r="E95" s="1"/>
  <c r="E94" s="1"/>
  <c r="E93" s="1"/>
  <c r="E92" s="1"/>
  <c r="F85"/>
  <c r="F84" s="1"/>
  <c r="F83" s="1"/>
  <c r="F82" s="1"/>
  <c r="E85"/>
  <c r="E84" s="1"/>
  <c r="E83" s="1"/>
  <c r="E82" s="1"/>
  <c r="F59"/>
  <c r="F58" s="1"/>
  <c r="F57" s="1"/>
  <c r="F56" s="1"/>
  <c r="F55" s="1"/>
  <c r="E59"/>
  <c r="E58" s="1"/>
  <c r="E57" s="1"/>
  <c r="E56" s="1"/>
  <c r="E55" s="1"/>
  <c r="F47"/>
  <c r="F43" s="1"/>
  <c r="F42" s="1"/>
  <c r="E47"/>
  <c r="E43" s="1"/>
  <c r="E42" s="1"/>
  <c r="F23"/>
  <c r="F22" s="1"/>
  <c r="E11"/>
  <c r="E10" s="1"/>
  <c r="E24"/>
  <c r="E23" s="1"/>
  <c r="E22" s="1"/>
  <c r="F11"/>
  <c r="F10" s="1"/>
  <c r="F9" l="1"/>
  <c r="F118" s="1"/>
  <c r="E9"/>
  <c r="E118" s="1"/>
</calcChain>
</file>

<file path=xl/sharedStrings.xml><?xml version="1.0" encoding="utf-8"?>
<sst xmlns="http://schemas.openxmlformats.org/spreadsheetml/2006/main" count="367" uniqueCount="148">
  <si>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</si>
  <si>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</si>
  <si>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</si>
  <si>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</si>
  <si>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</si>
  <si>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</si>
  <si>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</si>
  <si>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</si>
  <si>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</si>
  <si>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представительного органа сельского поселения</t>
  </si>
  <si>
    <t>81 0 00 00000</t>
  </si>
  <si>
    <t>Центральный аппарат</t>
  </si>
  <si>
    <t>81 0 00 00400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</si>
  <si>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</si>
  <si>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</si>
  <si>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</si>
  <si>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</si>
  <si>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</si>
  <si>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81 0 00 00420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</si>
  <si>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</si>
  <si>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</si>
  <si>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</si>
  <si>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</si>
  <si>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Непрограммные расходы сельского поселения</t>
  </si>
  <si>
    <t>90 0 00 00000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</si>
  <si>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</si>
  <si>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90 0 00 01500</t>
  </si>
  <si>
    <t>Межбюджетные трансферты</t>
  </si>
  <si>
    <t>500</t>
  </si>
  <si>
    <t>Иные межбюджетные трансферты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</si>
  <si>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</si>
  <si>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</si>
  <si>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</si>
  <si>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сельского поселения "Деревня Шумятино" "Развитие муниципальной службы в сельском поселении "Деревня Шумятино"</t>
  </si>
  <si>
    <t>74 0 00 00000</t>
  </si>
  <si>
    <t>74 0 00 00400</t>
  </si>
  <si>
    <t>Глава местной администрации (исполнительно-распорядительного органа муниципального образования)</t>
  </si>
  <si>
    <t>74 0 00 00450</t>
  </si>
  <si>
    <t>Резервные фонды</t>
  </si>
  <si>
    <t>0111</t>
  </si>
  <si>
    <t>Резервные фонды местного бюджета</t>
  </si>
  <si>
    <t>74 0 00 00600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</si>
  <si>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</si>
  <si>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</si>
  <si>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</si>
  <si>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</si>
  <si>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</si>
  <si>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</si>
  <si>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Выполнение других обязательств государства</t>
  </si>
  <si>
    <t>74 0 00 00920</t>
  </si>
  <si>
    <t>Уплата налогов, сборов и иных платежей</t>
  </si>
  <si>
    <t>850</t>
  </si>
  <si>
    <t>Стимулирование глав администраций сельских поселений</t>
  </si>
  <si>
    <t>74 0 00 03000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</si>
  <si>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</si>
  <si>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</si>
  <si>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</si>
  <si>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</si>
  <si>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Непрограмные расходы федеральных органов исполнительной власти</t>
  </si>
  <si>
    <t>99 0 00 00000</t>
  </si>
  <si>
    <t>Непрограммные расходы федеральных органов исполнительной власти</t>
  </si>
  <si>
    <t>99 9 00 00000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</si>
  <si>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</si>
  <si>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</si>
  <si>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</si>
  <si>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</si>
  <si>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</si>
  <si>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</si>
  <si>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"По вопросам обеспечения пожарной безопасности на территории сельского поселения "Деревня Шумятино"</t>
  </si>
  <si>
    <t>40 0 00 00000</t>
  </si>
  <si>
    <t>Основное мероприятие "По вопросам обеспечения пожарной безопасности на территории сельского поселения "Деревня Шумятино"</t>
  </si>
  <si>
    <t>40 0 01 00000</t>
  </si>
  <si>
    <t>Предупреждение и ликвидация последствий чрезвычайных ситуаций природного и техногенного характера, гражданская оборона</t>
  </si>
  <si>
    <t>40 0 01 01000</t>
  </si>
  <si>
    <t>НАЦИОНАЛЬНАЯ ЭКОНОМИКА</t>
  </si>
  <si>
    <t>0400</t>
  </si>
  <si>
    <t>Другие вопросы в области национальной экономики</t>
  </si>
  <si>
    <t>0412</t>
  </si>
  <si>
    <t>Муниципальная программа "Развитие потребительской кооперации в сельском поселении "Деревня Шумятино"</t>
  </si>
  <si>
    <t>01 0 00 00000</t>
  </si>
  <si>
    <t>Основное мероприятие  "Развитие потребительской кооперации"</t>
  </si>
  <si>
    <t>01 0 01 00000</t>
  </si>
  <si>
    <t>Субсидии отдельным общественным организациям и иным некоммерческим объединениям</t>
  </si>
  <si>
    <t>01 0 01 04000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</si>
  <si>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</si>
  <si>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</si>
  <si>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</si>
  <si>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</si>
  <si>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Исполненеие переданых полномочий</t>
  </si>
  <si>
    <t>88 0 00 00000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</si>
  <si>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</si>
  <si>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</si>
  <si>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ЖИЛИЩНО-КОММУНАЛЬНОЕ ХОЗЯЙСТВО</t>
  </si>
  <si>
    <t>0500</t>
  </si>
  <si>
    <t>Благоустройство</t>
  </si>
  <si>
    <t>0503</t>
  </si>
  <si>
    <t>Муниципальная программа сельского поселения "Деревня Шумятино" Благоустройство территории сельском поселении "Деревня Шумятино"</t>
  </si>
  <si>
    <t>05 0 00 00000</t>
  </si>
  <si>
    <t>Основное мероприятие "Благоустройство территории сельского поселения"</t>
  </si>
  <si>
    <t>05 0 01 00000</t>
  </si>
  <si>
    <t>Уличное освещение</t>
  </si>
  <si>
    <t>05 0 01 01250</t>
  </si>
  <si>
    <t>Прочие мероприятия по благоустройству</t>
  </si>
  <si>
    <t>05 0 01 05250</t>
  </si>
  <si>
    <t>КУЛЬТУРА, КИНЕМАТОГРАФИЯ</t>
  </si>
  <si>
    <t>0800</t>
  </si>
  <si>
    <t>Культура</t>
  </si>
  <si>
    <t>0801</t>
  </si>
  <si>
    <t>Муниципальная программа сельского поселения " Развитие культуры в сельском поселении "Деревня Шумятино"</t>
  </si>
  <si>
    <t>08 0 00 00000</t>
  </si>
  <si>
    <t>Подпрограмма "Развитие учреждений культуры"</t>
  </si>
  <si>
    <t>08 1 00 00000</t>
  </si>
  <si>
    <t>Основное мероприятие"Развитие учреждений культуры"</t>
  </si>
  <si>
    <t>08 1 01 00000</t>
  </si>
  <si>
    <t>Расходы на обеспечение деятельности муниципальных учреждений культуры</t>
  </si>
  <si>
    <t>08 1 01 00260</t>
  </si>
  <si>
    <t>Расходы на выплаты персоналу казенных учреждений</t>
  </si>
  <si>
    <t>110</t>
  </si>
  <si>
    <t>Подпрограмма "Организация и проведение мероприятий в сфере культуры, искусства и кинематографии"</t>
  </si>
  <si>
    <t>08 2 00 00000</t>
  </si>
  <si>
    <t>Основное мероприятие "Организация и проведение мероприятий в сфере культуры, искусства и кинематографии"</t>
  </si>
  <si>
    <t>08 2 01 00000</t>
  </si>
  <si>
    <t>08 2 01 00260</t>
  </si>
  <si>
    <t>Подпрограмма "Благоустройство военно-мемориальных объектов"</t>
  </si>
  <si>
    <t>08 3 00 00000</t>
  </si>
  <si>
    <t>Основное мероприятие "Обеспечение сохранения,использования и популяризации объектов культурного наследия"</t>
  </si>
  <si>
    <t>08 3 01 00000</t>
  </si>
  <si>
    <t>Реализация мероприятий подпрограммы "Благоустройство военно-мемориальных объектов"</t>
  </si>
  <si>
    <t>08 3 01 00270</t>
  </si>
  <si>
    <t>Всего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</si>
  <si>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</si>
  <si>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</si>
  <si>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74 0 00 03002</t>
  </si>
  <si>
    <t>Средства, передаваемые поселениями на исполнение отдельных бюджетных полномочий финансового органа</t>
  </si>
  <si>
    <t>74 0 00 00500</t>
  </si>
  <si>
    <t>Кадровый потенциал и повышение заинтересованности работников ОМС в повышении качества предоставляемых муниципальных услуг</t>
  </si>
  <si>
    <t>Приложение № 7 к решению Сельской Думы сельского поселения "Деревня Шумятино" "О бюджете сельского поселения "Деревня Шумятино" на 2024 год и плановый период 2025 и 2026 годов" 
от "___"_________ 2022 г. №____</t>
  </si>
  <si>
    <t>Распределение бюджетных ассигнований бюджета СП "Деревня Шумятино" по разделам,подразделам,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плановый период 2025 и 2026 годов</t>
  </si>
  <si>
    <t>Измененные бюджетные ассигнования на 2025 г.</t>
  </si>
  <si>
    <t>Бюджетные ассигнования на 2026 г.</t>
  </si>
  <si>
    <t>1100</t>
  </si>
  <si>
    <t>1101</t>
  </si>
  <si>
    <t>02 0 00 00000</t>
  </si>
  <si>
    <t>02 0 01 11050</t>
  </si>
  <si>
    <t>ФИЗИЧЕСКАЯ КУЛЬТУРА И СПОРТ</t>
  </si>
  <si>
    <t xml:space="preserve">Физическая культура  </t>
  </si>
  <si>
    <t>Муниципальная программа сельского поселения "Деревня Шумятино" "Развитие физической культуры и спорта в сельском поселении "Деревня Шумятино"</t>
  </si>
  <si>
    <t>Развитие физической культуры и спорта в сельском поселении "Деревня Шумятино"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</si>
</sst>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1" fillId="0" borderId="1">
      <alignment horizontal="right" wrapText="1"/>
    </xf>
    <xf numFmtId="0" fontId="3" fillId="0" borderId="1">
      <alignment horizontal="center" wrapText="1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/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7" fillId="2" borderId="1"/>
    <xf numFmtId="0" fontId="3" fillId="0" borderId="1">
      <alignment horizontal="center"/>
    </xf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2" borderId="2" xfId="11" applyNumberFormat="1" applyProtection="1">
      <alignment horizontal="right" vertical="top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2" borderId="2" xfId="14" applyNumberFormat="1" applyProtection="1">
      <alignment horizontal="right" vertical="top" shrinkToFit="1"/>
    </xf>
    <xf numFmtId="0" fontId="4" fillId="0" borderId="2" xfId="15" applyNumberFormat="1" applyProtection="1">
      <alignment horizontal="left"/>
    </xf>
    <xf numFmtId="0" fontId="1" fillId="0" borderId="3" xfId="16" applyNumberFormat="1" applyProtection="1"/>
    <xf numFmtId="0" fontId="5" fillId="0" borderId="1" xfId="18" applyNumberFormat="1" applyProtection="1"/>
    <xf numFmtId="0" fontId="1" fillId="0" borderId="1" xfId="3" applyNumberFormat="1" applyAlignment="1" applyProtection="1">
      <alignment wrapText="1"/>
    </xf>
    <xf numFmtId="0" fontId="1" fillId="0" borderId="1" xfId="3" applyAlignment="1">
      <alignment wrapText="1"/>
    </xf>
    <xf numFmtId="0" fontId="1" fillId="0" borderId="1" xfId="1" applyNumberFormat="1" applyAlignment="1" applyProtection="1">
      <alignment vertical="top" wrapText="1"/>
    </xf>
    <xf numFmtId="0" fontId="1" fillId="0" borderId="1" xfId="1" applyAlignment="1">
      <alignment vertical="top" wrapText="1"/>
    </xf>
    <xf numFmtId="49" fontId="10" fillId="0" borderId="2" xfId="12" applyNumberFormat="1" applyFont="1" applyProtection="1">
      <alignment horizontal="left" vertical="top" wrapText="1"/>
    </xf>
    <xf numFmtId="49" fontId="10" fillId="0" borderId="2" xfId="13" applyNumberFormat="1" applyFont="1" applyProtection="1">
      <alignment horizontal="center" vertical="top" wrapText="1"/>
    </xf>
    <xf numFmtId="4" fontId="10" fillId="2" borderId="2" xfId="14" applyNumberFormat="1" applyFont="1" applyProtection="1">
      <alignment horizontal="right" vertical="top" shrinkToFit="1"/>
    </xf>
    <xf numFmtId="0" fontId="11" fillId="0" borderId="1" xfId="2" applyNumberFormat="1" applyFont="1" applyProtection="1"/>
    <xf numFmtId="0" fontId="12" fillId="0" borderId="0" xfId="0" applyFont="1" applyProtection="1">
      <protection locked="0"/>
    </xf>
    <xf numFmtId="49" fontId="9" fillId="0" borderId="2" xfId="12" applyNumberFormat="1" applyFont="1" applyProtection="1">
      <alignment horizontal="left" vertical="top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7" applyNumberFormat="1" applyProtection="1">
      <alignment horizontal="left" wrapText="1"/>
    </xf>
    <xf numFmtId="0" fontId="1" fillId="0" borderId="1" xfId="17">
      <alignment horizontal="left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7">
    <cellStyle name="br" xfId="21"/>
    <cellStyle name="col" xfId="20"/>
    <cellStyle name="st25" xfId="4"/>
    <cellStyle name="style0" xfId="22"/>
    <cellStyle name="td" xfId="23"/>
    <cellStyle name="tr" xfId="19"/>
    <cellStyle name="xl21" xfId="24"/>
    <cellStyle name="xl22" xfId="7"/>
    <cellStyle name="xl23" xfId="8"/>
    <cellStyle name="xl24" xfId="9"/>
    <cellStyle name="xl25" xfId="12"/>
    <cellStyle name="xl26" xfId="15"/>
    <cellStyle name="xl27" xfId="16"/>
    <cellStyle name="xl28" xfId="10"/>
    <cellStyle name="xl29" xfId="13"/>
    <cellStyle name="xl30" xfId="17"/>
    <cellStyle name="xl31" xfId="11"/>
    <cellStyle name="xl32" xfId="25"/>
    <cellStyle name="xl33" xfId="14"/>
    <cellStyle name="xl34" xfId="18"/>
    <cellStyle name="xl35" xfId="1"/>
    <cellStyle name="xl36" xfId="3"/>
    <cellStyle name="xl37" xfId="26"/>
    <cellStyle name="xl38" xfId="5"/>
    <cellStyle name="xl39" xfId="6"/>
    <cellStyle name="xl40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0"/>
  <sheetViews>
    <sheetView tabSelected="1" zoomScaleSheetLayoutView="100" workbookViewId="0">
      <pane ySplit="8" topLeftCell="A9" activePane="bottomLeft" state="frozen"/>
      <selection pane="bottomLeft" activeCell="D89" sqref="D89"/>
    </sheetView>
  </sheetViews>
  <sheetFormatPr defaultRowHeight="15" outlineLevelRow="7"/>
  <cols>
    <col min="1" max="1" width="72.85546875" style="1" customWidth="1"/>
    <col min="2" max="2" width="12.85546875" style="1" customWidth="1"/>
    <col min="3" max="3" width="15.140625" style="1" customWidth="1"/>
    <col min="4" max="4" width="12.85546875" style="1" customWidth="1"/>
    <col min="5" max="5" width="20" style="1" customWidth="1"/>
    <col min="6" max="6" width="20.85546875" style="1" customWidth="1"/>
    <col min="7" max="7" width="9.140625" style="1" customWidth="1"/>
    <col min="8" max="16384" width="9.140625" style="1"/>
  </cols>
  <sheetData>
    <row r="1" spans="1:7" ht="74.25" customHeight="1">
      <c r="A1" s="15"/>
      <c r="B1" s="16"/>
      <c r="C1" s="16"/>
      <c r="D1" s="27" t="s">
        <v>136</v>
      </c>
      <c r="E1" s="28"/>
      <c r="F1" s="28"/>
      <c r="G1" s="2"/>
    </row>
    <row r="2" spans="1:7" ht="15.75" customHeight="1">
      <c r="A2" s="13"/>
      <c r="B2" s="14"/>
      <c r="C2" s="14"/>
      <c r="D2" s="14"/>
      <c r="E2" s="14"/>
      <c r="F2" s="14"/>
      <c r="G2" s="2"/>
    </row>
    <row r="3" spans="1:7" ht="45.2" customHeight="1">
      <c r="A3" s="29" t="s">
        <v>137</v>
      </c>
      <c r="B3" s="30"/>
      <c r="C3" s="30"/>
      <c r="D3" s="30"/>
      <c r="E3" s="30"/>
      <c r="F3" s="30"/>
      <c r="G3" s="2"/>
    </row>
    <row r="4" spans="1:7" ht="12.75" customHeight="1">
      <c r="A4" s="31"/>
      <c r="B4" s="32"/>
      <c r="C4" s="32"/>
      <c r="D4" s="32"/>
      <c r="E4" s="32"/>
      <c r="F4" s="32"/>
      <c r="G4" s="2"/>
    </row>
    <row r="5" spans="1:7" ht="12.75" customHeight="1">
      <c r="A5" s="33" t="s">
        <v>0</v>
      </c>
      <c r="B5" s="34"/>
      <c r="C5" s="34"/>
      <c r="D5" s="34"/>
      <c r="E5" s="34"/>
      <c r="F5" s="34"/>
      <c r="G5" s="2"/>
    </row>
    <row r="6" spans="1:7" ht="15.75" customHeight="1">
      <c r="A6" s="23" t="s">
        <v>1</v>
      </c>
      <c r="B6" s="23" t="s">
        <v>2</v>
      </c>
      <c r="C6" s="23" t="s">
        <v>3</v>
      </c>
      <c r="D6" s="23" t="s">
        <v>4</v>
      </c>
      <c r="E6" s="23" t="s">
        <v>138</v>
      </c>
      <c r="F6" s="23" t="s">
        <v>139</v>
      </c>
      <c r="G6" s="2"/>
    </row>
    <row r="7" spans="1:7" ht="24.75" customHeight="1">
      <c r="A7" s="24"/>
      <c r="B7" s="24"/>
      <c r="C7" s="24"/>
      <c r="D7" s="24"/>
      <c r="E7" s="24"/>
      <c r="F7" s="24"/>
      <c r="G7" s="2"/>
    </row>
    <row r="8" spans="1:7" ht="12.75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2"/>
    </row>
    <row r="9" spans="1:7">
      <c r="A9" s="4" t="s">
        <v>5</v>
      </c>
      <c r="B9" s="5" t="s">
        <v>6</v>
      </c>
      <c r="C9" s="5"/>
      <c r="D9" s="5"/>
      <c r="E9" s="6">
        <f>E10+E22+E32+E37+E42</f>
        <v>4962199</v>
      </c>
      <c r="F9" s="6">
        <f>F10+F22+F32+F37+F42</f>
        <v>4962199</v>
      </c>
      <c r="G9" s="2"/>
    </row>
    <row r="10" spans="1:7" ht="25.5" outlineLevel="1">
      <c r="A10" s="7" t="s">
        <v>7</v>
      </c>
      <c r="B10" s="8" t="s">
        <v>8</v>
      </c>
      <c r="C10" s="8"/>
      <c r="D10" s="8"/>
      <c r="E10" s="9">
        <f>E11</f>
        <v>184888</v>
      </c>
      <c r="F10" s="9">
        <f>F11</f>
        <v>184888</v>
      </c>
      <c r="G10" s="2"/>
    </row>
    <row r="11" spans="1:7" outlineLevel="2">
      <c r="A11" s="7" t="s">
        <v>9</v>
      </c>
      <c r="B11" s="8" t="s">
        <v>8</v>
      </c>
      <c r="C11" s="8" t="s">
        <v>10</v>
      </c>
      <c r="D11" s="8"/>
      <c r="E11" s="9">
        <f>E12+E15</f>
        <v>184888</v>
      </c>
      <c r="F11" s="9">
        <f>F12+F15</f>
        <v>184888</v>
      </c>
      <c r="G11" s="2"/>
    </row>
    <row r="12" spans="1:7" outlineLevel="5">
      <c r="A12" s="7" t="s">
        <v>11</v>
      </c>
      <c r="B12" s="8" t="s">
        <v>8</v>
      </c>
      <c r="C12" s="8" t="s">
        <v>12</v>
      </c>
      <c r="D12" s="8"/>
      <c r="E12" s="9">
        <f>E13</f>
        <v>169888</v>
      </c>
      <c r="F12" s="9">
        <f>F13</f>
        <v>169888</v>
      </c>
      <c r="G12" s="2"/>
    </row>
    <row r="13" spans="1:7" ht="38.25" outlineLevel="6">
      <c r="A13" s="7" t="s">
        <v>13</v>
      </c>
      <c r="B13" s="8" t="s">
        <v>8</v>
      </c>
      <c r="C13" s="8" t="s">
        <v>12</v>
      </c>
      <c r="D13" s="8" t="s">
        <v>14</v>
      </c>
      <c r="E13" s="9">
        <f>E14</f>
        <v>169888</v>
      </c>
      <c r="F13" s="9">
        <f>F14</f>
        <v>169888</v>
      </c>
      <c r="G13" s="2"/>
    </row>
    <row r="14" spans="1:7" outlineLevel="7">
      <c r="A14" s="7" t="s">
        <v>15</v>
      </c>
      <c r="B14" s="8" t="s">
        <v>8</v>
      </c>
      <c r="C14" s="8" t="s">
        <v>12</v>
      </c>
      <c r="D14" s="8" t="s">
        <v>16</v>
      </c>
      <c r="E14" s="9">
        <v>169888</v>
      </c>
      <c r="F14" s="9">
        <v>169888</v>
      </c>
      <c r="G14" s="2"/>
    </row>
    <row r="15" spans="1:7" outlineLevel="5">
      <c r="A15" s="7" t="s">
        <v>17</v>
      </c>
      <c r="B15" s="8" t="s">
        <v>8</v>
      </c>
      <c r="C15" s="8" t="s">
        <v>18</v>
      </c>
      <c r="D15" s="8"/>
      <c r="E15" s="9">
        <f>E16</f>
        <v>15000</v>
      </c>
      <c r="F15" s="9">
        <f>F16</f>
        <v>15000</v>
      </c>
      <c r="G15" s="2"/>
    </row>
    <row r="16" spans="1:7" ht="25.5" outlineLevel="6">
      <c r="A16" s="7" t="s">
        <v>19</v>
      </c>
      <c r="B16" s="8" t="s">
        <v>8</v>
      </c>
      <c r="C16" s="8" t="s">
        <v>18</v>
      </c>
      <c r="D16" s="8" t="s">
        <v>20</v>
      </c>
      <c r="E16" s="9">
        <f>E17</f>
        <v>15000</v>
      </c>
      <c r="F16" s="9">
        <f>F17</f>
        <v>15000</v>
      </c>
      <c r="G16" s="2"/>
    </row>
    <row r="17" spans="1:7" ht="25.5" outlineLevel="7">
      <c r="A17" s="7" t="s">
        <v>21</v>
      </c>
      <c r="B17" s="8" t="s">
        <v>8</v>
      </c>
      <c r="C17" s="8" t="s">
        <v>18</v>
      </c>
      <c r="D17" s="8" t="s">
        <v>22</v>
      </c>
      <c r="E17" s="9">
        <v>15000</v>
      </c>
      <c r="F17" s="9">
        <v>15000</v>
      </c>
      <c r="G17" s="2"/>
    </row>
    <row r="18" spans="1:7" hidden="1" outlineLevel="2">
      <c r="A18" s="7" t="s">
        <v>23</v>
      </c>
      <c r="B18" s="8" t="s">
        <v>8</v>
      </c>
      <c r="C18" s="8" t="s">
        <v>24</v>
      </c>
      <c r="D18" s="8"/>
      <c r="E18" s="9">
        <f t="shared" ref="E18:F20" si="0">E19</f>
        <v>0</v>
      </c>
      <c r="F18" s="9">
        <f t="shared" si="0"/>
        <v>0</v>
      </c>
      <c r="G18" s="2"/>
    </row>
    <row r="19" spans="1:7" ht="25.5" hidden="1" outlineLevel="5">
      <c r="A19" s="7" t="s">
        <v>25</v>
      </c>
      <c r="B19" s="8" t="s">
        <v>8</v>
      </c>
      <c r="C19" s="8" t="s">
        <v>26</v>
      </c>
      <c r="D19" s="8"/>
      <c r="E19" s="9">
        <f t="shared" si="0"/>
        <v>0</v>
      </c>
      <c r="F19" s="9">
        <f t="shared" si="0"/>
        <v>0</v>
      </c>
      <c r="G19" s="2"/>
    </row>
    <row r="20" spans="1:7" hidden="1" outlineLevel="6">
      <c r="A20" s="7" t="s">
        <v>27</v>
      </c>
      <c r="B20" s="8" t="s">
        <v>8</v>
      </c>
      <c r="C20" s="8" t="s">
        <v>26</v>
      </c>
      <c r="D20" s="8" t="s">
        <v>28</v>
      </c>
      <c r="E20" s="9">
        <f t="shared" si="0"/>
        <v>0</v>
      </c>
      <c r="F20" s="9">
        <f t="shared" si="0"/>
        <v>0</v>
      </c>
      <c r="G20" s="2"/>
    </row>
    <row r="21" spans="1:7" hidden="1" outlineLevel="7">
      <c r="A21" s="7" t="s">
        <v>29</v>
      </c>
      <c r="B21" s="8" t="s">
        <v>8</v>
      </c>
      <c r="C21" s="8" t="s">
        <v>26</v>
      </c>
      <c r="D21" s="8" t="s">
        <v>30</v>
      </c>
      <c r="E21" s="9">
        <v>0</v>
      </c>
      <c r="F21" s="9">
        <v>0</v>
      </c>
      <c r="G21" s="2"/>
    </row>
    <row r="22" spans="1:7" ht="38.25" outlineLevel="1" collapsed="1">
      <c r="A22" s="7" t="s">
        <v>31</v>
      </c>
      <c r="B22" s="8" t="s">
        <v>32</v>
      </c>
      <c r="C22" s="8"/>
      <c r="D22" s="8"/>
      <c r="E22" s="9">
        <f>E23</f>
        <v>3767611</v>
      </c>
      <c r="F22" s="9">
        <f>F23</f>
        <v>3767611</v>
      </c>
      <c r="G22" s="2"/>
    </row>
    <row r="23" spans="1:7" ht="25.5" outlineLevel="2">
      <c r="A23" s="7" t="s">
        <v>33</v>
      </c>
      <c r="B23" s="8" t="s">
        <v>32</v>
      </c>
      <c r="C23" s="8" t="s">
        <v>34</v>
      </c>
      <c r="D23" s="8"/>
      <c r="E23" s="9">
        <f>E24+E29</f>
        <v>3767611</v>
      </c>
      <c r="F23" s="9">
        <f>F24+F29</f>
        <v>3767611</v>
      </c>
      <c r="G23" s="2"/>
    </row>
    <row r="24" spans="1:7" outlineLevel="5">
      <c r="A24" s="7" t="s">
        <v>11</v>
      </c>
      <c r="B24" s="8" t="s">
        <v>32</v>
      </c>
      <c r="C24" s="8" t="s">
        <v>35</v>
      </c>
      <c r="D24" s="8"/>
      <c r="E24" s="9">
        <f>E25+E27</f>
        <v>2939449</v>
      </c>
      <c r="F24" s="9">
        <f>F25+F27</f>
        <v>2939449</v>
      </c>
      <c r="G24" s="2"/>
    </row>
    <row r="25" spans="1:7" ht="38.25" outlineLevel="6">
      <c r="A25" s="7" t="s">
        <v>13</v>
      </c>
      <c r="B25" s="8" t="s">
        <v>32</v>
      </c>
      <c r="C25" s="8" t="s">
        <v>35</v>
      </c>
      <c r="D25" s="8" t="s">
        <v>14</v>
      </c>
      <c r="E25" s="9">
        <f>E26</f>
        <v>1958449</v>
      </c>
      <c r="F25" s="9">
        <f>F26</f>
        <v>1958449</v>
      </c>
      <c r="G25" s="2"/>
    </row>
    <row r="26" spans="1:7" outlineLevel="7">
      <c r="A26" s="7" t="s">
        <v>15</v>
      </c>
      <c r="B26" s="8" t="s">
        <v>32</v>
      </c>
      <c r="C26" s="8" t="s">
        <v>35</v>
      </c>
      <c r="D26" s="8" t="s">
        <v>16</v>
      </c>
      <c r="E26" s="9">
        <v>1958449</v>
      </c>
      <c r="F26" s="9">
        <v>1958449</v>
      </c>
      <c r="G26" s="2"/>
    </row>
    <row r="27" spans="1:7" ht="25.5" outlineLevel="6">
      <c r="A27" s="7" t="s">
        <v>19</v>
      </c>
      <c r="B27" s="8" t="s">
        <v>32</v>
      </c>
      <c r="C27" s="8" t="s">
        <v>35</v>
      </c>
      <c r="D27" s="8" t="s">
        <v>20</v>
      </c>
      <c r="E27" s="9">
        <f>E28</f>
        <v>981000</v>
      </c>
      <c r="F27" s="9">
        <f>F28</f>
        <v>981000</v>
      </c>
      <c r="G27" s="2"/>
    </row>
    <row r="28" spans="1:7" ht="25.5" outlineLevel="7">
      <c r="A28" s="7" t="s">
        <v>21</v>
      </c>
      <c r="B28" s="8" t="s">
        <v>32</v>
      </c>
      <c r="C28" s="8" t="s">
        <v>35</v>
      </c>
      <c r="D28" s="8" t="s">
        <v>22</v>
      </c>
      <c r="E28" s="9">
        <v>981000</v>
      </c>
      <c r="F28" s="9">
        <v>981000</v>
      </c>
      <c r="G28" s="2"/>
    </row>
    <row r="29" spans="1:7" ht="25.5" outlineLevel="5">
      <c r="A29" s="7" t="s">
        <v>36</v>
      </c>
      <c r="B29" s="8" t="s">
        <v>32</v>
      </c>
      <c r="C29" s="8" t="s">
        <v>37</v>
      </c>
      <c r="D29" s="8"/>
      <c r="E29" s="9">
        <f>E30</f>
        <v>828162</v>
      </c>
      <c r="F29" s="9">
        <f>F30</f>
        <v>828162</v>
      </c>
      <c r="G29" s="2"/>
    </row>
    <row r="30" spans="1:7" ht="38.25" outlineLevel="6">
      <c r="A30" s="7" t="s">
        <v>13</v>
      </c>
      <c r="B30" s="8" t="s">
        <v>32</v>
      </c>
      <c r="C30" s="8" t="s">
        <v>37</v>
      </c>
      <c r="D30" s="8" t="s">
        <v>14</v>
      </c>
      <c r="E30" s="9">
        <f>E31</f>
        <v>828162</v>
      </c>
      <c r="F30" s="9">
        <f>F31</f>
        <v>828162</v>
      </c>
      <c r="G30" s="2"/>
    </row>
    <row r="31" spans="1:7" outlineLevel="7">
      <c r="A31" s="7" t="s">
        <v>15</v>
      </c>
      <c r="B31" s="8" t="s">
        <v>32</v>
      </c>
      <c r="C31" s="8" t="s">
        <v>37</v>
      </c>
      <c r="D31" s="8" t="s">
        <v>16</v>
      </c>
      <c r="E31" s="9">
        <v>828162</v>
      </c>
      <c r="F31" s="9">
        <v>828162</v>
      </c>
      <c r="G31" s="2"/>
    </row>
    <row r="32" spans="1:7" ht="25.5" outlineLevel="7">
      <c r="A32" s="7" t="s">
        <v>131</v>
      </c>
      <c r="B32" s="8" t="s">
        <v>130</v>
      </c>
      <c r="C32" s="8"/>
      <c r="D32" s="8"/>
      <c r="E32" s="9">
        <f t="shared" ref="E32:F35" si="1">E33</f>
        <v>600</v>
      </c>
      <c r="F32" s="9">
        <f t="shared" si="1"/>
        <v>600</v>
      </c>
      <c r="G32" s="2"/>
    </row>
    <row r="33" spans="1:7" ht="25.5" outlineLevel="7">
      <c r="A33" s="7" t="s">
        <v>33</v>
      </c>
      <c r="B33" s="8" t="s">
        <v>130</v>
      </c>
      <c r="C33" s="8" t="s">
        <v>34</v>
      </c>
      <c r="D33" s="8"/>
      <c r="E33" s="9">
        <f t="shared" si="1"/>
        <v>600</v>
      </c>
      <c r="F33" s="9">
        <f t="shared" si="1"/>
        <v>600</v>
      </c>
      <c r="G33" s="2"/>
    </row>
    <row r="34" spans="1:7" ht="25.5" outlineLevel="7">
      <c r="A34" s="7" t="s">
        <v>133</v>
      </c>
      <c r="B34" s="8" t="s">
        <v>130</v>
      </c>
      <c r="C34" s="8" t="s">
        <v>132</v>
      </c>
      <c r="D34" s="8"/>
      <c r="E34" s="9">
        <f t="shared" si="1"/>
        <v>600</v>
      </c>
      <c r="F34" s="9">
        <f t="shared" si="1"/>
        <v>600</v>
      </c>
      <c r="G34" s="2"/>
    </row>
    <row r="35" spans="1:7" outlineLevel="7">
      <c r="A35" s="7" t="s">
        <v>27</v>
      </c>
      <c r="B35" s="8" t="s">
        <v>130</v>
      </c>
      <c r="C35" s="8" t="s">
        <v>132</v>
      </c>
      <c r="D35" s="8" t="s">
        <v>28</v>
      </c>
      <c r="E35" s="9">
        <f t="shared" si="1"/>
        <v>600</v>
      </c>
      <c r="F35" s="9">
        <f t="shared" si="1"/>
        <v>600</v>
      </c>
      <c r="G35" s="2"/>
    </row>
    <row r="36" spans="1:7" outlineLevel="7">
      <c r="A36" s="7" t="s">
        <v>29</v>
      </c>
      <c r="B36" s="8" t="s">
        <v>130</v>
      </c>
      <c r="C36" s="8" t="s">
        <v>132</v>
      </c>
      <c r="D36" s="8" t="s">
        <v>30</v>
      </c>
      <c r="E36" s="9">
        <v>600</v>
      </c>
      <c r="F36" s="9">
        <v>600</v>
      </c>
      <c r="G36" s="2"/>
    </row>
    <row r="37" spans="1:7" outlineLevel="1">
      <c r="A37" s="7" t="s">
        <v>38</v>
      </c>
      <c r="B37" s="8" t="s">
        <v>39</v>
      </c>
      <c r="C37" s="8"/>
      <c r="D37" s="8"/>
      <c r="E37" s="9">
        <f t="shared" ref="E37:F40" si="2">E38</f>
        <v>20000</v>
      </c>
      <c r="F37" s="9">
        <f t="shared" si="2"/>
        <v>20000</v>
      </c>
      <c r="G37" s="2"/>
    </row>
    <row r="38" spans="1:7" ht="25.5" outlineLevel="2">
      <c r="A38" s="7" t="s">
        <v>33</v>
      </c>
      <c r="B38" s="8" t="s">
        <v>39</v>
      </c>
      <c r="C38" s="8" t="s">
        <v>34</v>
      </c>
      <c r="D38" s="8"/>
      <c r="E38" s="9">
        <f t="shared" si="2"/>
        <v>20000</v>
      </c>
      <c r="F38" s="9">
        <f t="shared" si="2"/>
        <v>20000</v>
      </c>
      <c r="G38" s="2"/>
    </row>
    <row r="39" spans="1:7" outlineLevel="5">
      <c r="A39" s="7" t="s">
        <v>40</v>
      </c>
      <c r="B39" s="8" t="s">
        <v>39</v>
      </c>
      <c r="C39" s="8" t="s">
        <v>41</v>
      </c>
      <c r="D39" s="8"/>
      <c r="E39" s="9">
        <f t="shared" si="2"/>
        <v>20000</v>
      </c>
      <c r="F39" s="9">
        <f t="shared" si="2"/>
        <v>20000</v>
      </c>
      <c r="G39" s="2"/>
    </row>
    <row r="40" spans="1:7" outlineLevel="6">
      <c r="A40" s="7" t="s">
        <v>42</v>
      </c>
      <c r="B40" s="8" t="s">
        <v>39</v>
      </c>
      <c r="C40" s="8" t="s">
        <v>41</v>
      </c>
      <c r="D40" s="8" t="s">
        <v>43</v>
      </c>
      <c r="E40" s="9">
        <f t="shared" si="2"/>
        <v>20000</v>
      </c>
      <c r="F40" s="9">
        <f t="shared" si="2"/>
        <v>20000</v>
      </c>
      <c r="G40" s="2"/>
    </row>
    <row r="41" spans="1:7" outlineLevel="7">
      <c r="A41" s="7" t="s">
        <v>44</v>
      </c>
      <c r="B41" s="8" t="s">
        <v>39</v>
      </c>
      <c r="C41" s="8" t="s">
        <v>41</v>
      </c>
      <c r="D41" s="8" t="s">
        <v>45</v>
      </c>
      <c r="E41" s="9">
        <v>20000</v>
      </c>
      <c r="F41" s="9">
        <v>20000</v>
      </c>
      <c r="G41" s="2"/>
    </row>
    <row r="42" spans="1:7" outlineLevel="1">
      <c r="A42" s="7" t="s">
        <v>46</v>
      </c>
      <c r="B42" s="8" t="s">
        <v>47</v>
      </c>
      <c r="C42" s="8"/>
      <c r="D42" s="8"/>
      <c r="E42" s="9">
        <f>E43</f>
        <v>989100</v>
      </c>
      <c r="F42" s="9">
        <f>F43</f>
        <v>989100</v>
      </c>
      <c r="G42" s="2"/>
    </row>
    <row r="43" spans="1:7" ht="25.5" outlineLevel="2">
      <c r="A43" s="7" t="s">
        <v>33</v>
      </c>
      <c r="B43" s="8" t="s">
        <v>47</v>
      </c>
      <c r="C43" s="8" t="s">
        <v>34</v>
      </c>
      <c r="D43" s="8"/>
      <c r="E43" s="9">
        <f>E44+E47+E52</f>
        <v>989100</v>
      </c>
      <c r="F43" s="9">
        <f>F44+F47+F52</f>
        <v>989100</v>
      </c>
      <c r="G43" s="2"/>
    </row>
    <row r="44" spans="1:7" ht="25.5" outlineLevel="2">
      <c r="A44" s="7" t="s">
        <v>135</v>
      </c>
      <c r="B44" s="8" t="s">
        <v>47</v>
      </c>
      <c r="C44" s="8" t="s">
        <v>134</v>
      </c>
      <c r="D44" s="8"/>
      <c r="E44" s="9">
        <f>E45</f>
        <v>891600</v>
      </c>
      <c r="F44" s="9">
        <f>F45</f>
        <v>891600</v>
      </c>
      <c r="G44" s="2"/>
    </row>
    <row r="45" spans="1:7" ht="38.25" outlineLevel="2">
      <c r="A45" s="7" t="s">
        <v>13</v>
      </c>
      <c r="B45" s="8" t="s">
        <v>47</v>
      </c>
      <c r="C45" s="8" t="s">
        <v>134</v>
      </c>
      <c r="D45" s="8" t="s">
        <v>14</v>
      </c>
      <c r="E45" s="9">
        <f>E46</f>
        <v>891600</v>
      </c>
      <c r="F45" s="9">
        <f>F46</f>
        <v>891600</v>
      </c>
      <c r="G45" s="2"/>
    </row>
    <row r="46" spans="1:7" outlineLevel="2">
      <c r="A46" s="7" t="s">
        <v>15</v>
      </c>
      <c r="B46" s="8" t="s">
        <v>47</v>
      </c>
      <c r="C46" s="8" t="s">
        <v>134</v>
      </c>
      <c r="D46" s="8" t="s">
        <v>16</v>
      </c>
      <c r="E46" s="9">
        <v>891600</v>
      </c>
      <c r="F46" s="9">
        <v>891600</v>
      </c>
      <c r="G46" s="2"/>
    </row>
    <row r="47" spans="1:7" outlineLevel="5">
      <c r="A47" s="7" t="s">
        <v>48</v>
      </c>
      <c r="B47" s="8" t="s">
        <v>47</v>
      </c>
      <c r="C47" s="8" t="s">
        <v>49</v>
      </c>
      <c r="D47" s="8"/>
      <c r="E47" s="9">
        <f>E48+E50</f>
        <v>97500</v>
      </c>
      <c r="F47" s="9">
        <f>F48+F50</f>
        <v>97500</v>
      </c>
      <c r="G47" s="2"/>
    </row>
    <row r="48" spans="1:7" ht="25.5" outlineLevel="6">
      <c r="A48" s="7" t="s">
        <v>19</v>
      </c>
      <c r="B48" s="8" t="s">
        <v>47</v>
      </c>
      <c r="C48" s="8" t="s">
        <v>49</v>
      </c>
      <c r="D48" s="8" t="s">
        <v>20</v>
      </c>
      <c r="E48" s="9">
        <f>E49</f>
        <v>90000</v>
      </c>
      <c r="F48" s="9">
        <f>F49</f>
        <v>90000</v>
      </c>
      <c r="G48" s="2"/>
    </row>
    <row r="49" spans="1:7" ht="25.5" outlineLevel="7">
      <c r="A49" s="7" t="s">
        <v>21</v>
      </c>
      <c r="B49" s="8" t="s">
        <v>47</v>
      </c>
      <c r="C49" s="8" t="s">
        <v>49</v>
      </c>
      <c r="D49" s="8" t="s">
        <v>22</v>
      </c>
      <c r="E49" s="9">
        <v>90000</v>
      </c>
      <c r="F49" s="9">
        <v>90000</v>
      </c>
      <c r="G49" s="2"/>
    </row>
    <row r="50" spans="1:7" outlineLevel="6">
      <c r="A50" s="7" t="s">
        <v>42</v>
      </c>
      <c r="B50" s="8" t="s">
        <v>47</v>
      </c>
      <c r="C50" s="8" t="s">
        <v>49</v>
      </c>
      <c r="D50" s="8" t="s">
        <v>43</v>
      </c>
      <c r="E50" s="9">
        <f>E51</f>
        <v>7500</v>
      </c>
      <c r="F50" s="9">
        <f>F51</f>
        <v>7500</v>
      </c>
      <c r="G50" s="2"/>
    </row>
    <row r="51" spans="1:7" outlineLevel="7">
      <c r="A51" s="7" t="s">
        <v>50</v>
      </c>
      <c r="B51" s="8" t="s">
        <v>47</v>
      </c>
      <c r="C51" s="8" t="s">
        <v>49</v>
      </c>
      <c r="D51" s="8" t="s">
        <v>51</v>
      </c>
      <c r="E51" s="9">
        <v>7500</v>
      </c>
      <c r="F51" s="9">
        <v>7500</v>
      </c>
      <c r="G51" s="2"/>
    </row>
    <row r="52" spans="1:7" hidden="1" outlineLevel="5">
      <c r="A52" s="7" t="s">
        <v>52</v>
      </c>
      <c r="B52" s="8" t="s">
        <v>47</v>
      </c>
      <c r="C52" s="8" t="s">
        <v>53</v>
      </c>
      <c r="D52" s="8"/>
      <c r="E52" s="9">
        <f>E53</f>
        <v>0</v>
      </c>
      <c r="F52" s="9">
        <f>F53</f>
        <v>0</v>
      </c>
      <c r="G52" s="2"/>
    </row>
    <row r="53" spans="1:7" ht="38.25" hidden="1" outlineLevel="6">
      <c r="A53" s="7" t="s">
        <v>13</v>
      </c>
      <c r="B53" s="8" t="s">
        <v>47</v>
      </c>
      <c r="C53" s="8" t="s">
        <v>53</v>
      </c>
      <c r="D53" s="8" t="s">
        <v>14</v>
      </c>
      <c r="E53" s="9">
        <f>E54</f>
        <v>0</v>
      </c>
      <c r="F53" s="9">
        <f>F54</f>
        <v>0</v>
      </c>
      <c r="G53" s="2"/>
    </row>
    <row r="54" spans="1:7" hidden="1" outlineLevel="7">
      <c r="A54" s="7" t="s">
        <v>15</v>
      </c>
      <c r="B54" s="8" t="s">
        <v>47</v>
      </c>
      <c r="C54" s="8" t="s">
        <v>53</v>
      </c>
      <c r="D54" s="8" t="s">
        <v>16</v>
      </c>
      <c r="E54" s="9">
        <v>0</v>
      </c>
      <c r="F54" s="9">
        <v>0</v>
      </c>
      <c r="G54" s="2"/>
    </row>
    <row r="55" spans="1:7" collapsed="1">
      <c r="A55" s="4" t="s">
        <v>54</v>
      </c>
      <c r="B55" s="5" t="s">
        <v>55</v>
      </c>
      <c r="C55" s="5"/>
      <c r="D55" s="5"/>
      <c r="E55" s="6">
        <f t="shared" ref="E55:F58" si="3">E56</f>
        <v>199736</v>
      </c>
      <c r="F55" s="6">
        <f t="shared" si="3"/>
        <v>216389</v>
      </c>
      <c r="G55" s="2"/>
    </row>
    <row r="56" spans="1:7" outlineLevel="1">
      <c r="A56" s="7" t="s">
        <v>56</v>
      </c>
      <c r="B56" s="8" t="s">
        <v>57</v>
      </c>
      <c r="C56" s="8"/>
      <c r="D56" s="8"/>
      <c r="E56" s="9">
        <f t="shared" si="3"/>
        <v>199736</v>
      </c>
      <c r="F56" s="9">
        <f t="shared" si="3"/>
        <v>216389</v>
      </c>
      <c r="G56" s="2"/>
    </row>
    <row r="57" spans="1:7" outlineLevel="2">
      <c r="A57" s="7" t="s">
        <v>58</v>
      </c>
      <c r="B57" s="8" t="s">
        <v>57</v>
      </c>
      <c r="C57" s="8" t="s">
        <v>59</v>
      </c>
      <c r="D57" s="8"/>
      <c r="E57" s="9">
        <f t="shared" si="3"/>
        <v>199736</v>
      </c>
      <c r="F57" s="9">
        <f t="shared" si="3"/>
        <v>216389</v>
      </c>
      <c r="G57" s="2"/>
    </row>
    <row r="58" spans="1:7" outlineLevel="3">
      <c r="A58" s="7" t="s">
        <v>60</v>
      </c>
      <c r="B58" s="8" t="s">
        <v>57</v>
      </c>
      <c r="C58" s="8" t="s">
        <v>61</v>
      </c>
      <c r="D58" s="8"/>
      <c r="E58" s="9">
        <f t="shared" si="3"/>
        <v>199736</v>
      </c>
      <c r="F58" s="9">
        <f t="shared" si="3"/>
        <v>216389</v>
      </c>
      <c r="G58" s="2"/>
    </row>
    <row r="59" spans="1:7" ht="25.5" outlineLevel="5">
      <c r="A59" s="7" t="s">
        <v>62</v>
      </c>
      <c r="B59" s="8" t="s">
        <v>57</v>
      </c>
      <c r="C59" s="8" t="s">
        <v>63</v>
      </c>
      <c r="D59" s="8"/>
      <c r="E59" s="9">
        <f>E60+E62</f>
        <v>199736</v>
      </c>
      <c r="F59" s="9">
        <f>F60+F62</f>
        <v>216389</v>
      </c>
      <c r="G59" s="2"/>
    </row>
    <row r="60" spans="1:7" ht="38.25" outlineLevel="6">
      <c r="A60" s="7" t="s">
        <v>13</v>
      </c>
      <c r="B60" s="8" t="s">
        <v>57</v>
      </c>
      <c r="C60" s="8" t="s">
        <v>63</v>
      </c>
      <c r="D60" s="8" t="s">
        <v>14</v>
      </c>
      <c r="E60" s="9">
        <f>E61</f>
        <v>194736</v>
      </c>
      <c r="F60" s="9">
        <f>F61</f>
        <v>211389</v>
      </c>
      <c r="G60" s="2"/>
    </row>
    <row r="61" spans="1:7" outlineLevel="7">
      <c r="A61" s="7" t="s">
        <v>15</v>
      </c>
      <c r="B61" s="8" t="s">
        <v>57</v>
      </c>
      <c r="C61" s="8" t="s">
        <v>63</v>
      </c>
      <c r="D61" s="8" t="s">
        <v>16</v>
      </c>
      <c r="E61" s="9">
        <v>194736</v>
      </c>
      <c r="F61" s="9">
        <v>211389</v>
      </c>
      <c r="G61" s="2"/>
    </row>
    <row r="62" spans="1:7" ht="25.5" outlineLevel="6">
      <c r="A62" s="7" t="s">
        <v>19</v>
      </c>
      <c r="B62" s="8" t="s">
        <v>57</v>
      </c>
      <c r="C62" s="8" t="s">
        <v>63</v>
      </c>
      <c r="D62" s="8" t="s">
        <v>20</v>
      </c>
      <c r="E62" s="9">
        <f>E63</f>
        <v>5000</v>
      </c>
      <c r="F62" s="9">
        <f>F63</f>
        <v>5000</v>
      </c>
      <c r="G62" s="2"/>
    </row>
    <row r="63" spans="1:7" ht="25.5" outlineLevel="7">
      <c r="A63" s="7" t="s">
        <v>21</v>
      </c>
      <c r="B63" s="8" t="s">
        <v>57</v>
      </c>
      <c r="C63" s="8" t="s">
        <v>63</v>
      </c>
      <c r="D63" s="8" t="s">
        <v>22</v>
      </c>
      <c r="E63" s="9">
        <v>5000</v>
      </c>
      <c r="F63" s="9">
        <v>5000</v>
      </c>
      <c r="G63" s="2"/>
    </row>
    <row r="64" spans="1:7" ht="25.5">
      <c r="A64" s="4" t="s">
        <v>64</v>
      </c>
      <c r="B64" s="5" t="s">
        <v>65</v>
      </c>
      <c r="C64" s="5"/>
      <c r="D64" s="5"/>
      <c r="E64" s="6">
        <f t="shared" ref="E64:F69" si="4">E65</f>
        <v>30000</v>
      </c>
      <c r="F64" s="6">
        <f t="shared" si="4"/>
        <v>30000</v>
      </c>
      <c r="G64" s="2"/>
    </row>
    <row r="65" spans="1:7" ht="25.5" outlineLevel="1">
      <c r="A65" s="7" t="s">
        <v>66</v>
      </c>
      <c r="B65" s="8" t="s">
        <v>67</v>
      </c>
      <c r="C65" s="8"/>
      <c r="D65" s="8"/>
      <c r="E65" s="9">
        <f t="shared" si="4"/>
        <v>30000</v>
      </c>
      <c r="F65" s="9">
        <f t="shared" si="4"/>
        <v>30000</v>
      </c>
      <c r="G65" s="2"/>
    </row>
    <row r="66" spans="1:7" ht="25.5" outlineLevel="2">
      <c r="A66" s="7" t="s">
        <v>68</v>
      </c>
      <c r="B66" s="8" t="s">
        <v>67</v>
      </c>
      <c r="C66" s="8" t="s">
        <v>69</v>
      </c>
      <c r="D66" s="8"/>
      <c r="E66" s="9">
        <f t="shared" si="4"/>
        <v>30000</v>
      </c>
      <c r="F66" s="9">
        <f t="shared" si="4"/>
        <v>30000</v>
      </c>
      <c r="G66" s="2"/>
    </row>
    <row r="67" spans="1:7" ht="25.5" outlineLevel="4">
      <c r="A67" s="7" t="s">
        <v>70</v>
      </c>
      <c r="B67" s="8" t="s">
        <v>67</v>
      </c>
      <c r="C67" s="8" t="s">
        <v>71</v>
      </c>
      <c r="D67" s="8"/>
      <c r="E67" s="9">
        <f t="shared" si="4"/>
        <v>30000</v>
      </c>
      <c r="F67" s="9">
        <f t="shared" si="4"/>
        <v>30000</v>
      </c>
      <c r="G67" s="2"/>
    </row>
    <row r="68" spans="1:7" ht="25.5" outlineLevel="5">
      <c r="A68" s="7" t="s">
        <v>72</v>
      </c>
      <c r="B68" s="8" t="s">
        <v>67</v>
      </c>
      <c r="C68" s="8" t="s">
        <v>73</v>
      </c>
      <c r="D68" s="8"/>
      <c r="E68" s="9">
        <f t="shared" si="4"/>
        <v>30000</v>
      </c>
      <c r="F68" s="9">
        <f t="shared" si="4"/>
        <v>30000</v>
      </c>
      <c r="G68" s="2"/>
    </row>
    <row r="69" spans="1:7" ht="25.5" outlineLevel="6">
      <c r="A69" s="7" t="s">
        <v>19</v>
      </c>
      <c r="B69" s="8" t="s">
        <v>67</v>
      </c>
      <c r="C69" s="8" t="s">
        <v>73</v>
      </c>
      <c r="D69" s="8" t="s">
        <v>20</v>
      </c>
      <c r="E69" s="9">
        <f t="shared" si="4"/>
        <v>30000</v>
      </c>
      <c r="F69" s="9">
        <f t="shared" si="4"/>
        <v>30000</v>
      </c>
      <c r="G69" s="2"/>
    </row>
    <row r="70" spans="1:7" ht="25.5" outlineLevel="7">
      <c r="A70" s="7" t="s">
        <v>21</v>
      </c>
      <c r="B70" s="8" t="s">
        <v>67</v>
      </c>
      <c r="C70" s="8" t="s">
        <v>73</v>
      </c>
      <c r="D70" s="8" t="s">
        <v>22</v>
      </c>
      <c r="E70" s="9">
        <v>30000</v>
      </c>
      <c r="F70" s="9">
        <v>30000</v>
      </c>
      <c r="G70" s="2"/>
    </row>
    <row r="71" spans="1:7">
      <c r="A71" s="4" t="s">
        <v>74</v>
      </c>
      <c r="B71" s="5" t="s">
        <v>75</v>
      </c>
      <c r="C71" s="5"/>
      <c r="D71" s="5"/>
      <c r="E71" s="6">
        <f t="shared" ref="E71:F76" si="5">E72</f>
        <v>65455</v>
      </c>
      <c r="F71" s="6">
        <f t="shared" si="5"/>
        <v>65455</v>
      </c>
      <c r="G71" s="2"/>
    </row>
    <row r="72" spans="1:7" outlineLevel="1">
      <c r="A72" s="7" t="s">
        <v>76</v>
      </c>
      <c r="B72" s="8" t="s">
        <v>77</v>
      </c>
      <c r="C72" s="8"/>
      <c r="D72" s="8"/>
      <c r="E72" s="9">
        <f t="shared" si="5"/>
        <v>65455</v>
      </c>
      <c r="F72" s="9">
        <f t="shared" si="5"/>
        <v>65455</v>
      </c>
      <c r="G72" s="2"/>
    </row>
    <row r="73" spans="1:7" ht="25.5" outlineLevel="2">
      <c r="A73" s="7" t="s">
        <v>78</v>
      </c>
      <c r="B73" s="8" t="s">
        <v>77</v>
      </c>
      <c r="C73" s="8" t="s">
        <v>79</v>
      </c>
      <c r="D73" s="8"/>
      <c r="E73" s="9">
        <f t="shared" si="5"/>
        <v>65455</v>
      </c>
      <c r="F73" s="9">
        <f t="shared" si="5"/>
        <v>65455</v>
      </c>
      <c r="G73" s="2"/>
    </row>
    <row r="74" spans="1:7" outlineLevel="4">
      <c r="A74" s="7" t="s">
        <v>80</v>
      </c>
      <c r="B74" s="8" t="s">
        <v>77</v>
      </c>
      <c r="C74" s="8" t="s">
        <v>81</v>
      </c>
      <c r="D74" s="8"/>
      <c r="E74" s="9">
        <f t="shared" si="5"/>
        <v>65455</v>
      </c>
      <c r="F74" s="9">
        <f t="shared" si="5"/>
        <v>65455</v>
      </c>
      <c r="G74" s="2"/>
    </row>
    <row r="75" spans="1:7" ht="25.5" outlineLevel="5">
      <c r="A75" s="7" t="s">
        <v>82</v>
      </c>
      <c r="B75" s="8" t="s">
        <v>77</v>
      </c>
      <c r="C75" s="8" t="s">
        <v>83</v>
      </c>
      <c r="D75" s="8"/>
      <c r="E75" s="9">
        <f t="shared" si="5"/>
        <v>65455</v>
      </c>
      <c r="F75" s="9">
        <f t="shared" si="5"/>
        <v>65455</v>
      </c>
      <c r="G75" s="2"/>
    </row>
    <row r="76" spans="1:7" ht="25.5" outlineLevel="6">
      <c r="A76" s="7" t="s">
        <v>84</v>
      </c>
      <c r="B76" s="8" t="s">
        <v>77</v>
      </c>
      <c r="C76" s="8" t="s">
        <v>83</v>
      </c>
      <c r="D76" s="8" t="s">
        <v>85</v>
      </c>
      <c r="E76" s="9">
        <f t="shared" si="5"/>
        <v>65455</v>
      </c>
      <c r="F76" s="9">
        <f t="shared" si="5"/>
        <v>65455</v>
      </c>
      <c r="G76" s="2"/>
    </row>
    <row r="77" spans="1:7" ht="38.25" outlineLevel="7">
      <c r="A77" s="7" t="s">
        <v>86</v>
      </c>
      <c r="B77" s="8" t="s">
        <v>77</v>
      </c>
      <c r="C77" s="8" t="s">
        <v>83</v>
      </c>
      <c r="D77" s="8" t="s">
        <v>87</v>
      </c>
      <c r="E77" s="9">
        <v>65455</v>
      </c>
      <c r="F77" s="9">
        <v>65455</v>
      </c>
      <c r="G77" s="2"/>
    </row>
    <row r="78" spans="1:7" hidden="1" outlineLevel="2">
      <c r="A78" s="7" t="s">
        <v>88</v>
      </c>
      <c r="B78" s="8" t="s">
        <v>77</v>
      </c>
      <c r="C78" s="8" t="s">
        <v>89</v>
      </c>
      <c r="D78" s="8"/>
      <c r="E78" s="9">
        <v>4215</v>
      </c>
      <c r="F78" s="9">
        <v>4215</v>
      </c>
      <c r="G78" s="2"/>
    </row>
    <row r="79" spans="1:7" ht="25.5" hidden="1" outlineLevel="5">
      <c r="A79" s="7" t="s">
        <v>90</v>
      </c>
      <c r="B79" s="8" t="s">
        <v>77</v>
      </c>
      <c r="C79" s="8" t="s">
        <v>91</v>
      </c>
      <c r="D79" s="8"/>
      <c r="E79" s="9">
        <v>4215</v>
      </c>
      <c r="F79" s="9">
        <v>4215</v>
      </c>
      <c r="G79" s="2"/>
    </row>
    <row r="80" spans="1:7" ht="25.5" hidden="1" outlineLevel="6">
      <c r="A80" s="7" t="s">
        <v>19</v>
      </c>
      <c r="B80" s="8" t="s">
        <v>77</v>
      </c>
      <c r="C80" s="8" t="s">
        <v>91</v>
      </c>
      <c r="D80" s="8" t="s">
        <v>20</v>
      </c>
      <c r="E80" s="9">
        <v>4215</v>
      </c>
      <c r="F80" s="9">
        <v>4215</v>
      </c>
      <c r="G80" s="2"/>
    </row>
    <row r="81" spans="1:7" ht="25.5" hidden="1" outlineLevel="7">
      <c r="A81" s="7" t="s">
        <v>21</v>
      </c>
      <c r="B81" s="8" t="s">
        <v>77</v>
      </c>
      <c r="C81" s="8" t="s">
        <v>91</v>
      </c>
      <c r="D81" s="8" t="s">
        <v>22</v>
      </c>
      <c r="E81" s="9">
        <v>4215</v>
      </c>
      <c r="F81" s="9">
        <v>4215</v>
      </c>
      <c r="G81" s="2"/>
    </row>
    <row r="82" spans="1:7" collapsed="1">
      <c r="A82" s="4" t="s">
        <v>92</v>
      </c>
      <c r="B82" s="5" t="s">
        <v>93</v>
      </c>
      <c r="C82" s="5"/>
      <c r="D82" s="5"/>
      <c r="E82" s="6">
        <f t="shared" ref="E82:F84" si="6">E83</f>
        <v>7309374</v>
      </c>
      <c r="F82" s="6">
        <f t="shared" si="6"/>
        <v>7061330</v>
      </c>
      <c r="G82" s="2"/>
    </row>
    <row r="83" spans="1:7" outlineLevel="1">
      <c r="A83" s="7" t="s">
        <v>94</v>
      </c>
      <c r="B83" s="8" t="s">
        <v>95</v>
      </c>
      <c r="C83" s="8"/>
      <c r="D83" s="8"/>
      <c r="E83" s="9">
        <f t="shared" si="6"/>
        <v>7309374</v>
      </c>
      <c r="F83" s="9">
        <f t="shared" si="6"/>
        <v>7061330</v>
      </c>
      <c r="G83" s="2"/>
    </row>
    <row r="84" spans="1:7" ht="25.5" outlineLevel="2">
      <c r="A84" s="7" t="s">
        <v>96</v>
      </c>
      <c r="B84" s="8" t="s">
        <v>95</v>
      </c>
      <c r="C84" s="8" t="s">
        <v>97</v>
      </c>
      <c r="D84" s="8"/>
      <c r="E84" s="9">
        <f t="shared" si="6"/>
        <v>7309374</v>
      </c>
      <c r="F84" s="9">
        <f t="shared" si="6"/>
        <v>7061330</v>
      </c>
      <c r="G84" s="2"/>
    </row>
    <row r="85" spans="1:7" outlineLevel="4">
      <c r="A85" s="7" t="s">
        <v>98</v>
      </c>
      <c r="B85" s="8" t="s">
        <v>95</v>
      </c>
      <c r="C85" s="8" t="s">
        <v>99</v>
      </c>
      <c r="D85" s="8"/>
      <c r="E85" s="9">
        <f>E86+E89</f>
        <v>7309374</v>
      </c>
      <c r="F85" s="9">
        <f>F86+F89</f>
        <v>7061330</v>
      </c>
      <c r="G85" s="2"/>
    </row>
    <row r="86" spans="1:7" outlineLevel="5">
      <c r="A86" s="7" t="s">
        <v>100</v>
      </c>
      <c r="B86" s="8" t="s">
        <v>95</v>
      </c>
      <c r="C86" s="8" t="s">
        <v>101</v>
      </c>
      <c r="D86" s="8"/>
      <c r="E86" s="9">
        <f>E87</f>
        <v>4809374</v>
      </c>
      <c r="F86" s="9">
        <f>F87</f>
        <v>4561330</v>
      </c>
      <c r="G86" s="2"/>
    </row>
    <row r="87" spans="1:7" ht="25.5" outlineLevel="6">
      <c r="A87" s="7" t="s">
        <v>19</v>
      </c>
      <c r="B87" s="8" t="s">
        <v>95</v>
      </c>
      <c r="C87" s="8" t="s">
        <v>101</v>
      </c>
      <c r="D87" s="8" t="s">
        <v>20</v>
      </c>
      <c r="E87" s="9">
        <f>E88</f>
        <v>4809374</v>
      </c>
      <c r="F87" s="9">
        <f>F88</f>
        <v>4561330</v>
      </c>
      <c r="G87" s="2"/>
    </row>
    <row r="88" spans="1:7" ht="25.5" outlineLevel="7">
      <c r="A88" s="7" t="s">
        <v>21</v>
      </c>
      <c r="B88" s="8" t="s">
        <v>95</v>
      </c>
      <c r="C88" s="8" t="s">
        <v>101</v>
      </c>
      <c r="D88" s="8" t="s">
        <v>22</v>
      </c>
      <c r="E88" s="9">
        <v>4809374</v>
      </c>
      <c r="F88" s="9">
        <v>4561330</v>
      </c>
      <c r="G88" s="2"/>
    </row>
    <row r="89" spans="1:7" outlineLevel="5">
      <c r="A89" s="7" t="s">
        <v>102</v>
      </c>
      <c r="B89" s="8" t="s">
        <v>95</v>
      </c>
      <c r="C89" s="8" t="s">
        <v>103</v>
      </c>
      <c r="D89" s="8"/>
      <c r="E89" s="9">
        <f>E90</f>
        <v>2500000</v>
      </c>
      <c r="F89" s="9">
        <f>F90</f>
        <v>2500000</v>
      </c>
      <c r="G89" s="2"/>
    </row>
    <row r="90" spans="1:7" ht="25.5" outlineLevel="6">
      <c r="A90" s="7" t="s">
        <v>19</v>
      </c>
      <c r="B90" s="8" t="s">
        <v>95</v>
      </c>
      <c r="C90" s="8" t="s">
        <v>103</v>
      </c>
      <c r="D90" s="8" t="s">
        <v>20</v>
      </c>
      <c r="E90" s="9">
        <f>E91</f>
        <v>2500000</v>
      </c>
      <c r="F90" s="9">
        <f>F91</f>
        <v>2500000</v>
      </c>
      <c r="G90" s="2"/>
    </row>
    <row r="91" spans="1:7" ht="25.5" outlineLevel="7">
      <c r="A91" s="7" t="s">
        <v>21</v>
      </c>
      <c r="B91" s="8" t="s">
        <v>95</v>
      </c>
      <c r="C91" s="8" t="s">
        <v>103</v>
      </c>
      <c r="D91" s="8" t="s">
        <v>22</v>
      </c>
      <c r="E91" s="9">
        <v>2500000</v>
      </c>
      <c r="F91" s="9">
        <v>2500000</v>
      </c>
      <c r="G91" s="2"/>
    </row>
    <row r="92" spans="1:7">
      <c r="A92" s="4" t="s">
        <v>104</v>
      </c>
      <c r="B92" s="5" t="s">
        <v>105</v>
      </c>
      <c r="C92" s="5"/>
      <c r="D92" s="5"/>
      <c r="E92" s="6">
        <f>E93</f>
        <v>2392671</v>
      </c>
      <c r="F92" s="6">
        <f>F93</f>
        <v>2392671</v>
      </c>
      <c r="G92" s="2"/>
    </row>
    <row r="93" spans="1:7" outlineLevel="1">
      <c r="A93" s="7" t="s">
        <v>106</v>
      </c>
      <c r="B93" s="8" t="s">
        <v>107</v>
      </c>
      <c r="C93" s="8"/>
      <c r="D93" s="8"/>
      <c r="E93" s="9">
        <f>E94</f>
        <v>2392671</v>
      </c>
      <c r="F93" s="9">
        <f>F94</f>
        <v>2392671</v>
      </c>
      <c r="G93" s="2"/>
    </row>
    <row r="94" spans="1:7" ht="25.5" outlineLevel="2">
      <c r="A94" s="7" t="s">
        <v>108</v>
      </c>
      <c r="B94" s="8" t="s">
        <v>107</v>
      </c>
      <c r="C94" s="8" t="s">
        <v>109</v>
      </c>
      <c r="D94" s="8"/>
      <c r="E94" s="9">
        <f>E95+E102+E107</f>
        <v>2392671</v>
      </c>
      <c r="F94" s="9">
        <f>F95+F102+F107</f>
        <v>2392671</v>
      </c>
      <c r="G94" s="2"/>
    </row>
    <row r="95" spans="1:7" outlineLevel="3">
      <c r="A95" s="7" t="s">
        <v>110</v>
      </c>
      <c r="B95" s="8" t="s">
        <v>107</v>
      </c>
      <c r="C95" s="8" t="s">
        <v>111</v>
      </c>
      <c r="D95" s="8"/>
      <c r="E95" s="9">
        <f>E96</f>
        <v>1552671</v>
      </c>
      <c r="F95" s="9">
        <f>F96</f>
        <v>1552671</v>
      </c>
      <c r="G95" s="2"/>
    </row>
    <row r="96" spans="1:7" outlineLevel="4">
      <c r="A96" s="7" t="s">
        <v>112</v>
      </c>
      <c r="B96" s="8" t="s">
        <v>107</v>
      </c>
      <c r="C96" s="8" t="s">
        <v>113</v>
      </c>
      <c r="D96" s="8"/>
      <c r="E96" s="9">
        <f>E97</f>
        <v>1552671</v>
      </c>
      <c r="F96" s="9">
        <f>F97</f>
        <v>1552671</v>
      </c>
      <c r="G96" s="2"/>
    </row>
    <row r="97" spans="1:7" outlineLevel="5">
      <c r="A97" s="7" t="s">
        <v>114</v>
      </c>
      <c r="B97" s="8" t="s">
        <v>107</v>
      </c>
      <c r="C97" s="8" t="s">
        <v>115</v>
      </c>
      <c r="D97" s="8"/>
      <c r="E97" s="9">
        <f>E98+E100</f>
        <v>1552671</v>
      </c>
      <c r="F97" s="9">
        <f>F98+F100</f>
        <v>1552671</v>
      </c>
      <c r="G97" s="2"/>
    </row>
    <row r="98" spans="1:7" ht="38.25" outlineLevel="6">
      <c r="A98" s="7" t="s">
        <v>13</v>
      </c>
      <c r="B98" s="8" t="s">
        <v>107</v>
      </c>
      <c r="C98" s="8" t="s">
        <v>115</v>
      </c>
      <c r="D98" s="8" t="s">
        <v>14</v>
      </c>
      <c r="E98" s="9">
        <f>E99</f>
        <v>1082671</v>
      </c>
      <c r="F98" s="9">
        <f>F99</f>
        <v>1082671</v>
      </c>
      <c r="G98" s="2"/>
    </row>
    <row r="99" spans="1:7" outlineLevel="7">
      <c r="A99" s="7" t="s">
        <v>116</v>
      </c>
      <c r="B99" s="8" t="s">
        <v>107</v>
      </c>
      <c r="C99" s="8" t="s">
        <v>115</v>
      </c>
      <c r="D99" s="8" t="s">
        <v>117</v>
      </c>
      <c r="E99" s="9">
        <v>1082671</v>
      </c>
      <c r="F99" s="9">
        <v>1082671</v>
      </c>
      <c r="G99" s="2"/>
    </row>
    <row r="100" spans="1:7" ht="25.5" outlineLevel="6">
      <c r="A100" s="7" t="s">
        <v>19</v>
      </c>
      <c r="B100" s="8" t="s">
        <v>107</v>
      </c>
      <c r="C100" s="8" t="s">
        <v>115</v>
      </c>
      <c r="D100" s="8" t="s">
        <v>20</v>
      </c>
      <c r="E100" s="9">
        <f>E101</f>
        <v>470000</v>
      </c>
      <c r="F100" s="9">
        <f>F101</f>
        <v>470000</v>
      </c>
      <c r="G100" s="2"/>
    </row>
    <row r="101" spans="1:7" ht="25.5" outlineLevel="7">
      <c r="A101" s="7" t="s">
        <v>21</v>
      </c>
      <c r="B101" s="8" t="s">
        <v>107</v>
      </c>
      <c r="C101" s="8" t="s">
        <v>115</v>
      </c>
      <c r="D101" s="8" t="s">
        <v>22</v>
      </c>
      <c r="E101" s="9">
        <v>470000</v>
      </c>
      <c r="F101" s="9">
        <v>470000</v>
      </c>
      <c r="G101" s="2"/>
    </row>
    <row r="102" spans="1:7" ht="25.5" outlineLevel="3">
      <c r="A102" s="7" t="s">
        <v>118</v>
      </c>
      <c r="B102" s="8" t="s">
        <v>107</v>
      </c>
      <c r="C102" s="8" t="s">
        <v>119</v>
      </c>
      <c r="D102" s="8"/>
      <c r="E102" s="9">
        <f t="shared" ref="E102:F105" si="7">E103</f>
        <v>600000</v>
      </c>
      <c r="F102" s="9">
        <f t="shared" si="7"/>
        <v>600000</v>
      </c>
      <c r="G102" s="2"/>
    </row>
    <row r="103" spans="1:7" ht="25.5" outlineLevel="4">
      <c r="A103" s="7" t="s">
        <v>120</v>
      </c>
      <c r="B103" s="8" t="s">
        <v>107</v>
      </c>
      <c r="C103" s="8" t="s">
        <v>121</v>
      </c>
      <c r="D103" s="8"/>
      <c r="E103" s="9">
        <f t="shared" si="7"/>
        <v>600000</v>
      </c>
      <c r="F103" s="9">
        <f t="shared" si="7"/>
        <v>600000</v>
      </c>
      <c r="G103" s="2"/>
    </row>
    <row r="104" spans="1:7" outlineLevel="5">
      <c r="A104" s="7" t="s">
        <v>114</v>
      </c>
      <c r="B104" s="8" t="s">
        <v>107</v>
      </c>
      <c r="C104" s="8" t="s">
        <v>122</v>
      </c>
      <c r="D104" s="8"/>
      <c r="E104" s="9">
        <f t="shared" si="7"/>
        <v>600000</v>
      </c>
      <c r="F104" s="9">
        <f t="shared" si="7"/>
        <v>600000</v>
      </c>
      <c r="G104" s="2"/>
    </row>
    <row r="105" spans="1:7" ht="25.5" outlineLevel="6">
      <c r="A105" s="7" t="s">
        <v>19</v>
      </c>
      <c r="B105" s="8" t="s">
        <v>107</v>
      </c>
      <c r="C105" s="8" t="s">
        <v>122</v>
      </c>
      <c r="D105" s="8" t="s">
        <v>20</v>
      </c>
      <c r="E105" s="9">
        <f t="shared" si="7"/>
        <v>600000</v>
      </c>
      <c r="F105" s="9">
        <f t="shared" si="7"/>
        <v>600000</v>
      </c>
      <c r="G105" s="2"/>
    </row>
    <row r="106" spans="1:7" ht="25.5" outlineLevel="7">
      <c r="A106" s="7" t="s">
        <v>21</v>
      </c>
      <c r="B106" s="8" t="s">
        <v>107</v>
      </c>
      <c r="C106" s="8" t="s">
        <v>122</v>
      </c>
      <c r="D106" s="8" t="s">
        <v>22</v>
      </c>
      <c r="E106" s="9">
        <v>600000</v>
      </c>
      <c r="F106" s="9">
        <v>600000</v>
      </c>
      <c r="G106" s="2"/>
    </row>
    <row r="107" spans="1:7" outlineLevel="3">
      <c r="A107" s="7" t="s">
        <v>123</v>
      </c>
      <c r="B107" s="8" t="s">
        <v>107</v>
      </c>
      <c r="C107" s="8" t="s">
        <v>124</v>
      </c>
      <c r="D107" s="8"/>
      <c r="E107" s="9">
        <f t="shared" ref="E107:F110" si="8">E108</f>
        <v>240000</v>
      </c>
      <c r="F107" s="9">
        <f t="shared" si="8"/>
        <v>240000</v>
      </c>
      <c r="G107" s="2"/>
    </row>
    <row r="108" spans="1:7" ht="25.5" outlineLevel="4">
      <c r="A108" s="7" t="s">
        <v>125</v>
      </c>
      <c r="B108" s="8" t="s">
        <v>107</v>
      </c>
      <c r="C108" s="8" t="s">
        <v>126</v>
      </c>
      <c r="D108" s="8"/>
      <c r="E108" s="9">
        <f t="shared" si="8"/>
        <v>240000</v>
      </c>
      <c r="F108" s="9">
        <f t="shared" si="8"/>
        <v>240000</v>
      </c>
      <c r="G108" s="2"/>
    </row>
    <row r="109" spans="1:7" ht="25.5" outlineLevel="5">
      <c r="A109" s="7" t="s">
        <v>127</v>
      </c>
      <c r="B109" s="8" t="s">
        <v>107</v>
      </c>
      <c r="C109" s="8" t="s">
        <v>128</v>
      </c>
      <c r="D109" s="8"/>
      <c r="E109" s="9">
        <f t="shared" si="8"/>
        <v>240000</v>
      </c>
      <c r="F109" s="9">
        <f t="shared" si="8"/>
        <v>240000</v>
      </c>
      <c r="G109" s="2"/>
    </row>
    <row r="110" spans="1:7" ht="25.5" outlineLevel="6">
      <c r="A110" s="7" t="s">
        <v>19</v>
      </c>
      <c r="B110" s="8" t="s">
        <v>107</v>
      </c>
      <c r="C110" s="8" t="s">
        <v>128</v>
      </c>
      <c r="D110" s="8" t="s">
        <v>20</v>
      </c>
      <c r="E110" s="9">
        <f t="shared" si="8"/>
        <v>240000</v>
      </c>
      <c r="F110" s="9">
        <f t="shared" si="8"/>
        <v>240000</v>
      </c>
      <c r="G110" s="2"/>
    </row>
    <row r="111" spans="1:7" ht="25.5" outlineLevel="7">
      <c r="A111" s="7" t="s">
        <v>21</v>
      </c>
      <c r="B111" s="8" t="s">
        <v>107</v>
      </c>
      <c r="C111" s="8" t="s">
        <v>128</v>
      </c>
      <c r="D111" s="8" t="s">
        <v>22</v>
      </c>
      <c r="E111" s="9">
        <v>240000</v>
      </c>
      <c r="F111" s="9">
        <v>240000</v>
      </c>
      <c r="G111" s="2"/>
    </row>
    <row r="112" spans="1:7" s="21" customFormat="1" outlineLevel="7">
      <c r="A112" s="17" t="s">
        <v>144</v>
      </c>
      <c r="B112" s="18" t="s">
        <v>140</v>
      </c>
      <c r="C112" s="18"/>
      <c r="D112" s="18"/>
      <c r="E112" s="19">
        <f t="shared" ref="E112:F116" si="9">E113</f>
        <v>300000</v>
      </c>
      <c r="F112" s="19">
        <f t="shared" si="9"/>
        <v>300000</v>
      </c>
      <c r="G112" s="20"/>
    </row>
    <row r="113" spans="1:7" outlineLevel="7">
      <c r="A113" s="22" t="s">
        <v>145</v>
      </c>
      <c r="B113" s="8" t="s">
        <v>141</v>
      </c>
      <c r="C113" s="8"/>
      <c r="D113" s="8"/>
      <c r="E113" s="9">
        <f t="shared" si="9"/>
        <v>300000</v>
      </c>
      <c r="F113" s="9">
        <f t="shared" si="9"/>
        <v>300000</v>
      </c>
      <c r="G113" s="2"/>
    </row>
    <row r="114" spans="1:7" ht="25.5" outlineLevel="7">
      <c r="A114" s="22" t="s">
        <v>146</v>
      </c>
      <c r="B114" s="8" t="s">
        <v>141</v>
      </c>
      <c r="C114" s="8" t="s">
        <v>142</v>
      </c>
      <c r="D114" s="8"/>
      <c r="E114" s="9">
        <f t="shared" si="9"/>
        <v>300000</v>
      </c>
      <c r="F114" s="9">
        <f t="shared" si="9"/>
        <v>300000</v>
      </c>
      <c r="G114" s="2"/>
    </row>
    <row r="115" spans="1:7" outlineLevel="7">
      <c r="A115" s="22" t="s">
        <v>147</v>
      </c>
      <c r="B115" s="8" t="s">
        <v>141</v>
      </c>
      <c r="C115" s="8" t="s">
        <v>143</v>
      </c>
      <c r="D115" s="8"/>
      <c r="E115" s="9">
        <f t="shared" si="9"/>
        <v>300000</v>
      </c>
      <c r="F115" s="9">
        <f t="shared" si="9"/>
        <v>300000</v>
      </c>
      <c r="G115" s="2"/>
    </row>
    <row r="116" spans="1:7" ht="25.5" outlineLevel="7">
      <c r="A116" s="7" t="s">
        <v>19</v>
      </c>
      <c r="B116" s="8" t="s">
        <v>141</v>
      </c>
      <c r="C116" s="8" t="s">
        <v>143</v>
      </c>
      <c r="D116" s="8" t="s">
        <v>20</v>
      </c>
      <c r="E116" s="9">
        <f t="shared" si="9"/>
        <v>300000</v>
      </c>
      <c r="F116" s="9">
        <f t="shared" si="9"/>
        <v>300000</v>
      </c>
      <c r="G116" s="2"/>
    </row>
    <row r="117" spans="1:7" ht="25.5" outlineLevel="7">
      <c r="A117" s="7" t="s">
        <v>21</v>
      </c>
      <c r="B117" s="8" t="s">
        <v>141</v>
      </c>
      <c r="C117" s="8" t="s">
        <v>143</v>
      </c>
      <c r="D117" s="8" t="s">
        <v>22</v>
      </c>
      <c r="E117" s="9">
        <v>300000</v>
      </c>
      <c r="F117" s="9">
        <v>300000</v>
      </c>
      <c r="G117" s="2"/>
    </row>
    <row r="118" spans="1:7" ht="12.75" customHeight="1">
      <c r="A118" s="10" t="s">
        <v>129</v>
      </c>
      <c r="B118" s="10"/>
      <c r="C118" s="10"/>
      <c r="D118" s="10"/>
      <c r="E118" s="6">
        <f>E9+E55+E64+E71+E82+E92+E112</f>
        <v>15259435</v>
      </c>
      <c r="F118" s="6">
        <f>F9+F55+F64+F71+F82+F92+F112</f>
        <v>15028044</v>
      </c>
      <c r="G118" s="2"/>
    </row>
    <row r="119" spans="1:7" ht="12.75" customHeight="1">
      <c r="A119" s="11"/>
      <c r="B119" s="11"/>
      <c r="C119" s="11"/>
      <c r="D119" s="11"/>
      <c r="E119" s="11"/>
      <c r="F119" s="11"/>
      <c r="G119" s="2"/>
    </row>
    <row r="120" spans="1:7" ht="12.75" customHeight="1">
      <c r="A120" s="25"/>
      <c r="B120" s="26"/>
      <c r="C120" s="26"/>
      <c r="D120" s="26"/>
      <c r="E120" s="12"/>
      <c r="F120" s="12"/>
      <c r="G120" s="2"/>
    </row>
  </sheetData>
  <mergeCells count="11">
    <mergeCell ref="F6:F7"/>
    <mergeCell ref="A120:D120"/>
    <mergeCell ref="D1:F1"/>
    <mergeCell ref="A6:A7"/>
    <mergeCell ref="B6:B7"/>
    <mergeCell ref="C6:C7"/>
    <mergeCell ref="D6:D7"/>
    <mergeCell ref="E6:E7"/>
    <mergeCell ref="A3:F3"/>
    <mergeCell ref="A4:F4"/>
    <mergeCell ref="A5:F5"/>
  </mergeCells>
  <pageMargins left="0.98425196850393704" right="0.59055118110236227" top="0.59055118110236227" bottom="0.59055118110236227" header="0.39370078740157483" footer="0.39370078740157483"/>
  <pageSetup paperSize="9" scale="55" firstPageNumber="18" fitToHeight="0" orientation="portrait" useFirstPageNumber="1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2&lt;/string&gt;&#10;    &lt;string&gt;02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9 РПР,ЦСР,ВР (плановый период)&lt;/VariantName&gt;&#10;  &lt;VariantLink&gt;5753266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65B2B0-7868-4A32-852C-FA6CF5FB21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COMP68\1</dc:creator>
  <cp:lastModifiedBy>1</cp:lastModifiedBy>
  <cp:lastPrinted>2023-11-17T05:21:19Z</cp:lastPrinted>
  <dcterms:created xsi:type="dcterms:W3CDTF">2021-11-25T07:49:39Z</dcterms:created>
  <dcterms:modified xsi:type="dcterms:W3CDTF">2023-11-17T05:21:20Z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№9 РПРЦСРВР (плановый период).xlsx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user_13_6</vt:lpwstr>
  </property>
  <property fmtid="{D5CDD505-2E9C-101B-9397-08002B2CF9AE}" pid="10" name="Шаблон">
    <vt:lpwstr>pril9_2017.xlt</vt:lpwstr>
  </property>
  <property fmtid="{D5CDD505-2E9C-101B-9397-08002B2CF9AE}" pid="11" name="Локальная база">
    <vt:lpwstr>не используется</vt:lpwstr>
  </property>
</Properties>
</file>